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顧客リスト" sheetId="1" r:id="rId1"/>
    <sheet name="明細書" sheetId="2" r:id="rId2"/>
    <sheet name="品名リスト" sheetId="3" r:id="rId3"/>
    <sheet name="PASTE" sheetId="4" r:id="rId4"/>
  </sheets>
  <definedNames>
    <definedName name="_xlnm._FilterDatabase" localSheetId="0" hidden="1">'顧客リスト'!$B$1:$H$101</definedName>
    <definedName name="_xlnm._FilterDatabase" localSheetId="2" hidden="1">'品名リスト'!$A$1:$D$101</definedName>
    <definedName name="DATABASE">'顧客リスト'!$B$1:$H$101</definedName>
    <definedName name="_xlnm.Print_Area" localSheetId="3">'PASTE'!$A$1:$K$55</definedName>
    <definedName name="_xlnm.Print_Area" localSheetId="1">'明細書'!$A$1:$K$55</definedName>
    <definedName name="ProductList">'品名リスト'!$A$1:$D$101</definedName>
  </definedNames>
  <calcPr fullCalcOnLoad="1"/>
</workbook>
</file>

<file path=xl/sharedStrings.xml><?xml version="1.0" encoding="utf-8"?>
<sst xmlns="http://schemas.openxmlformats.org/spreadsheetml/2006/main" count="287" uniqueCount="262">
  <si>
    <t>見積明細書</t>
  </si>
  <si>
    <t>日付：</t>
  </si>
  <si>
    <t>請求明細書</t>
  </si>
  <si>
    <t>御中</t>
  </si>
  <si>
    <t>様</t>
  </si>
  <si>
    <t>合計</t>
  </si>
  <si>
    <t>件名：</t>
  </si>
  <si>
    <t>時間</t>
  </si>
  <si>
    <t>枚</t>
  </si>
  <si>
    <t>語</t>
  </si>
  <si>
    <t>件</t>
  </si>
  <si>
    <t>個</t>
  </si>
  <si>
    <t>シート</t>
  </si>
  <si>
    <t>日</t>
  </si>
  <si>
    <t>文字</t>
  </si>
  <si>
    <t>項目</t>
  </si>
  <si>
    <t>単価</t>
  </si>
  <si>
    <t>数量</t>
  </si>
  <si>
    <t>計</t>
  </si>
  <si>
    <t>仕入先</t>
  </si>
  <si>
    <t>原価</t>
  </si>
  <si>
    <t>原価合計</t>
  </si>
  <si>
    <t>式</t>
  </si>
  <si>
    <t>利益</t>
  </si>
  <si>
    <t>小計①</t>
  </si>
  <si>
    <t>管理費</t>
  </si>
  <si>
    <t>小計②</t>
  </si>
  <si>
    <t>消費税</t>
  </si>
  <si>
    <t>単位</t>
  </si>
  <si>
    <t>ITEM</t>
  </si>
  <si>
    <t>住所</t>
  </si>
  <si>
    <t>会社名</t>
  </si>
  <si>
    <t>担当者名</t>
  </si>
  <si>
    <t>大阪市大阪大阪町1-2-3</t>
  </si>
  <si>
    <t>大阪株式会社</t>
  </si>
  <si>
    <t>大阪太郎</t>
  </si>
  <si>
    <t>ID</t>
  </si>
  <si>
    <t>ID1</t>
  </si>
  <si>
    <t>ID2</t>
  </si>
  <si>
    <t>ID3</t>
  </si>
  <si>
    <t>ID4</t>
  </si>
  <si>
    <t>ID5</t>
  </si>
  <si>
    <t>ID6</t>
  </si>
  <si>
    <t>ID7</t>
  </si>
  <si>
    <t>ID8</t>
  </si>
  <si>
    <t>ID9</t>
  </si>
  <si>
    <t>ID10</t>
  </si>
  <si>
    <t>ID11</t>
  </si>
  <si>
    <t>ID12</t>
  </si>
  <si>
    <t>ID13</t>
  </si>
  <si>
    <t>ID14</t>
  </si>
  <si>
    <t>ID15</t>
  </si>
  <si>
    <t>ID16</t>
  </si>
  <si>
    <t>ID17</t>
  </si>
  <si>
    <t>ID18</t>
  </si>
  <si>
    <t>ID19</t>
  </si>
  <si>
    <t>ID20</t>
  </si>
  <si>
    <t>ID21</t>
  </si>
  <si>
    <t>ID22</t>
  </si>
  <si>
    <t>ID23</t>
  </si>
  <si>
    <t>ID24</t>
  </si>
  <si>
    <t>ID25</t>
  </si>
  <si>
    <t>ID26</t>
  </si>
  <si>
    <t>ID27</t>
  </si>
  <si>
    <t>ID28</t>
  </si>
  <si>
    <t>ID29</t>
  </si>
  <si>
    <t>ID30</t>
  </si>
  <si>
    <t>ID31</t>
  </si>
  <si>
    <t>ID32</t>
  </si>
  <si>
    <t>ID33</t>
  </si>
  <si>
    <t>ID34</t>
  </si>
  <si>
    <t>ID35</t>
  </si>
  <si>
    <t>ID36</t>
  </si>
  <si>
    <t>ID37</t>
  </si>
  <si>
    <t>ID38</t>
  </si>
  <si>
    <t>ID39</t>
  </si>
  <si>
    <t>ID40</t>
  </si>
  <si>
    <t>ID41</t>
  </si>
  <si>
    <t>ID42</t>
  </si>
  <si>
    <t>ID43</t>
  </si>
  <si>
    <t>ID44</t>
  </si>
  <si>
    <t>ID45</t>
  </si>
  <si>
    <t>ID46</t>
  </si>
  <si>
    <t>ID47</t>
  </si>
  <si>
    <t>ID48</t>
  </si>
  <si>
    <t>ID49</t>
  </si>
  <si>
    <t>ID50</t>
  </si>
  <si>
    <t>ID51</t>
  </si>
  <si>
    <t>ID52</t>
  </si>
  <si>
    <t>ID53</t>
  </si>
  <si>
    <t>ID54</t>
  </si>
  <si>
    <t>ID55</t>
  </si>
  <si>
    <t>ID56</t>
  </si>
  <si>
    <t>ID57</t>
  </si>
  <si>
    <t>ID58</t>
  </si>
  <si>
    <t>ID59</t>
  </si>
  <si>
    <t>ID60</t>
  </si>
  <si>
    <t>ID61</t>
  </si>
  <si>
    <t>ID62</t>
  </si>
  <si>
    <t>ID63</t>
  </si>
  <si>
    <t>ID64</t>
  </si>
  <si>
    <t>ID65</t>
  </si>
  <si>
    <t>ID66</t>
  </si>
  <si>
    <t>ID67</t>
  </si>
  <si>
    <t>ID68</t>
  </si>
  <si>
    <t>ID69</t>
  </si>
  <si>
    <t>ID70</t>
  </si>
  <si>
    <t>ID71</t>
  </si>
  <si>
    <t>ID72</t>
  </si>
  <si>
    <t>ID73</t>
  </si>
  <si>
    <t>ID74</t>
  </si>
  <si>
    <t>ID75</t>
  </si>
  <si>
    <t>ID76</t>
  </si>
  <si>
    <t>ID77</t>
  </si>
  <si>
    <t>ID78</t>
  </si>
  <si>
    <t>ID79</t>
  </si>
  <si>
    <t>ID80</t>
  </si>
  <si>
    <t>ID81</t>
  </si>
  <si>
    <t>ID82</t>
  </si>
  <si>
    <t>ID83</t>
  </si>
  <si>
    <t>ID84</t>
  </si>
  <si>
    <t>ID85</t>
  </si>
  <si>
    <t>ID86</t>
  </si>
  <si>
    <t>ID87</t>
  </si>
  <si>
    <t>ID88</t>
  </si>
  <si>
    <t>ID89</t>
  </si>
  <si>
    <t>ID90</t>
  </si>
  <si>
    <t>ID91</t>
  </si>
  <si>
    <t>ID92</t>
  </si>
  <si>
    <t>ID93</t>
  </si>
  <si>
    <t>ID94</t>
  </si>
  <si>
    <t>ID95</t>
  </si>
  <si>
    <t>ID96</t>
  </si>
  <si>
    <t>ID97</t>
  </si>
  <si>
    <t>ID98</t>
  </si>
  <si>
    <t>ID99</t>
  </si>
  <si>
    <t>ID100</t>
  </si>
  <si>
    <t>備考欄</t>
  </si>
  <si>
    <t>品名</t>
  </si>
  <si>
    <t>IT1</t>
  </si>
  <si>
    <t>IT2</t>
  </si>
  <si>
    <t>IT3</t>
  </si>
  <si>
    <t>IT4</t>
  </si>
  <si>
    <t>IT5</t>
  </si>
  <si>
    <t>IT6</t>
  </si>
  <si>
    <t>IT7</t>
  </si>
  <si>
    <t>IT8</t>
  </si>
  <si>
    <t>IT9</t>
  </si>
  <si>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</si>
  <si>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</si>
  <si>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</si>
  <si>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</si>
  <si>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</si>
  <si>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</si>
  <si>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</si>
  <si>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</si>
  <si>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</si>
  <si>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IT19</t>
  </si>
  <si>
    <t>IT20</t>
  </si>
  <si>
    <t>IT21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</si>
  <si>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</si>
  <si>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</si>
  <si>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</si>
  <si>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</si>
  <si>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</si>
  <si>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</si>
  <si>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</si>
  <si>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</si>
  <si>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</si>
  <si>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</si>
  <si>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</si>
  <si>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</si>
  <si>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</si>
  <si>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</si>
  <si>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</si>
  <si>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</si>
  <si>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IT38</t>
  </si>
  <si>
    <t>IT39</t>
  </si>
  <si>
    <t>IT40</t>
  </si>
  <si>
    <t>IT41</t>
  </si>
  <si>
    <t>IT42</t>
  </si>
  <si>
    <t>IT43</t>
  </si>
  <si>
    <t>IT44</t>
  </si>
  <si>
    <t>IT45</t>
  </si>
  <si>
    <t>IT46</t>
  </si>
  <si>
    <t>IT47</t>
  </si>
  <si>
    <t>IT48</t>
  </si>
  <si>
    <t>IT49</t>
  </si>
  <si>
    <t>IT50</t>
  </si>
  <si>
    <t>IT51</t>
  </si>
  <si>
    <t>IT52</t>
  </si>
  <si>
    <t>IT53</t>
  </si>
  <si>
    <t>IT54</t>
  </si>
  <si>
    <t>IT55</t>
  </si>
  <si>
    <t>IT56</t>
  </si>
  <si>
    <t>IT57</t>
  </si>
  <si>
    <t>IT58</t>
  </si>
  <si>
    <t>IT59</t>
  </si>
  <si>
    <t>IT60</t>
  </si>
  <si>
    <t>IT61</t>
  </si>
  <si>
    <t>IT62</t>
  </si>
  <si>
    <t>IT63</t>
  </si>
  <si>
    <t>IT64</t>
  </si>
  <si>
    <t>IT65</t>
  </si>
  <si>
    <t>IT66</t>
  </si>
  <si>
    <t>IT67</t>
  </si>
  <si>
    <t>IT68</t>
  </si>
  <si>
    <t>IT69</t>
  </si>
  <si>
    <t>IT70</t>
  </si>
  <si>
    <t>IT71</t>
  </si>
  <si>
    <t>IT72</t>
  </si>
  <si>
    <t>IT73</t>
  </si>
  <si>
    <t>IT74</t>
  </si>
  <si>
    <t>IT75</t>
  </si>
  <si>
    <t>IT76</t>
  </si>
  <si>
    <t>IT77</t>
  </si>
  <si>
    <t>IT78</t>
  </si>
  <si>
    <t>IT79</t>
  </si>
  <si>
    <t>IT80</t>
  </si>
  <si>
    <t>IT81</t>
  </si>
  <si>
    <t>IT82</t>
  </si>
  <si>
    <t>IT83</t>
  </si>
  <si>
    <t>IT84</t>
  </si>
  <si>
    <t>IT85</t>
  </si>
  <si>
    <t>IT86</t>
  </si>
  <si>
    <t>IT87</t>
  </si>
  <si>
    <t>IT88</t>
  </si>
  <si>
    <t>IT89</t>
  </si>
  <si>
    <t>IT90</t>
  </si>
  <si>
    <t>IT91</t>
  </si>
  <si>
    <t>IT92</t>
  </si>
  <si>
    <t>IT93</t>
  </si>
  <si>
    <t>IT94</t>
  </si>
  <si>
    <t>IT95</t>
  </si>
  <si>
    <t>IT96</t>
  </si>
  <si>
    <t>IT97</t>
  </si>
  <si>
    <t>IT98</t>
  </si>
  <si>
    <t>IT99</t>
  </si>
  <si>
    <t>IT100</t>
  </si>
  <si>
    <t>商品A</t>
  </si>
  <si>
    <t>商品B</t>
  </si>
  <si>
    <t>商品C</t>
  </si>
  <si>
    <t>商品D</t>
  </si>
  <si>
    <t>商品E</t>
  </si>
  <si>
    <t>東京都東京市東京町2-3-4</t>
  </si>
  <si>
    <t>株式会社東京</t>
  </si>
  <si>
    <t>東京次郎</t>
  </si>
  <si>
    <t>箱</t>
  </si>
  <si>
    <t>セット</t>
  </si>
  <si>
    <t>単位</t>
  </si>
  <si>
    <t>明細書</t>
  </si>
  <si>
    <t>部署名1</t>
  </si>
  <si>
    <t>部署名2</t>
  </si>
  <si>
    <t>商品開発課</t>
  </si>
  <si>
    <t>商品開発事業部</t>
  </si>
  <si>
    <t>海外販売事業部</t>
  </si>
  <si>
    <t>海外販売課</t>
  </si>
  <si>
    <t>セット</t>
  </si>
  <si>
    <t>シート</t>
  </si>
  <si>
    <t>単位</t>
  </si>
  <si>
    <t>単位</t>
  </si>
  <si>
    <t>見積明細書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</si>
</sst>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/dd"/>
    <numFmt numFmtId="178" formatCode="mm/dd/yy"/>
    <numFmt numFmtId="179" formatCode="m/d/yyyy"/>
    <numFmt numFmtId="180" formatCode="mmmm\ d\,\ yyyy"/>
    <numFmt numFmtId="181" formatCode="mmm\ d\,\ yyyy"/>
    <numFmt numFmtId="182" formatCode="0_ "/>
    <numFmt numFmtId="183" formatCode="&quot;\&quot;#,##0_);[Red]\(&quot;\&quot;#,##0\)"/>
    <numFmt numFmtId="184" formatCode="#,##0_ "/>
    <numFmt numFmtId="185" formatCode="#,##0.0_ "/>
    <numFmt numFmtId="186" formatCode="#,##0_);[Red]\(#,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b/>
      <sz val="12"/>
      <color indexed="56"/>
      <name val="Times New Roman"/>
      <family val="1"/>
    </font>
    <font>
      <b/>
      <sz val="11"/>
      <name val="Times New Roman"/>
      <family val="1"/>
    </font>
    <font>
      <sz val="10"/>
      <name val="ＭＳ Ｐゴシック"/>
      <family val="3"/>
    </font>
    <font>
      <b/>
      <sz val="11"/>
      <name val="Century"/>
      <family val="1"/>
    </font>
    <font>
      <b/>
      <sz val="12"/>
      <color indexed="21"/>
      <name val="Times New Roman"/>
      <family val="1"/>
    </font>
    <font>
      <b/>
      <sz val="12"/>
      <name val="Times New Roman"/>
      <family val="1"/>
    </font>
    <font>
      <b/>
      <sz val="11"/>
      <color indexed="60"/>
      <name val="ＭＳ Ｐゴシック"/>
      <family val="3"/>
    </font>
    <font>
      <b/>
      <u val="single"/>
      <sz val="24"/>
      <color indexed="60"/>
      <name val="ＭＳ Ｐ明朝"/>
      <family val="1"/>
    </font>
    <font>
      <b/>
      <sz val="12"/>
      <color indexed="6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60"/>
      <name val="ＭＳ Ｐゴシック"/>
      <family val="3"/>
    </font>
    <font>
      <b/>
      <sz val="12"/>
      <color indexed="60"/>
      <name val="Times New Roman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8"/>
      <color indexed="56"/>
      <name val="ＭＳ Ｐゴシック"/>
      <family val="3"/>
    </font>
    <font>
      <b/>
      <sz val="8"/>
      <color indexed="9"/>
      <name val="Arial"/>
      <family val="2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thick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thick">
        <color indexed="60"/>
      </bottom>
    </border>
    <border>
      <left style="thick">
        <color indexed="60"/>
      </left>
      <right style="thin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hair">
        <color indexed="60"/>
      </top>
      <bottom style="thick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hair">
        <color indexed="60"/>
      </bottom>
    </border>
    <border>
      <left style="thick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 style="thick">
        <color indexed="60"/>
      </left>
      <right>
        <color indexed="63"/>
      </right>
      <top style="hair">
        <color indexed="60"/>
      </top>
      <bottom style="thick">
        <color indexed="60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ck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hair">
        <color indexed="60"/>
      </right>
      <top style="thick">
        <color indexed="60"/>
      </top>
      <bottom style="thin">
        <color indexed="60"/>
      </bottom>
    </border>
    <border>
      <left style="thick">
        <color indexed="60"/>
      </left>
      <right>
        <color indexed="63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hair">
        <color indexed="60"/>
      </bottom>
    </border>
    <border>
      <left style="thin">
        <color indexed="60"/>
      </left>
      <right style="medium">
        <color indexed="60"/>
      </right>
      <top style="medium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 style="medium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hair">
        <color indexed="60"/>
      </top>
      <bottom style="medium">
        <color indexed="60"/>
      </bottom>
    </border>
    <border>
      <left style="thin">
        <color indexed="60"/>
      </left>
      <right style="medium">
        <color indexed="60"/>
      </right>
      <top style="hair">
        <color indexed="60"/>
      </top>
      <bottom style="medium">
        <color indexed="60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hair">
        <color indexed="60"/>
      </left>
      <right style="thin">
        <color indexed="60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hair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ck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thick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hair">
        <color indexed="60"/>
      </bottom>
    </border>
    <border>
      <left style="thin">
        <color indexed="60"/>
      </left>
      <right style="thick">
        <color indexed="60"/>
      </right>
      <top style="hair">
        <color indexed="60"/>
      </top>
      <bottom style="thick">
        <color indexed="60"/>
      </bottom>
    </border>
    <border>
      <left style="thin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 style="thin">
        <color indexed="60"/>
      </left>
      <right>
        <color indexed="63"/>
      </right>
      <top style="hair">
        <color indexed="60"/>
      </top>
      <bottom style="medium">
        <color indexed="60"/>
      </bottom>
    </border>
    <border>
      <left style="thin">
        <color indexed="60"/>
      </left>
      <right style="hair">
        <color indexed="60"/>
      </right>
      <top style="thin">
        <color indexed="60"/>
      </top>
      <bottom style="hair">
        <color indexed="60"/>
      </bottom>
    </border>
    <border>
      <left style="thin">
        <color indexed="60"/>
      </left>
      <right style="hair">
        <color indexed="60"/>
      </right>
      <top style="hair">
        <color indexed="60"/>
      </top>
      <bottom style="hair">
        <color indexed="60"/>
      </bottom>
    </border>
    <border>
      <left style="thin">
        <color indexed="60"/>
      </left>
      <right style="hair">
        <color indexed="60"/>
      </right>
      <top style="hair">
        <color indexed="60"/>
      </top>
      <bottom style="thick">
        <color indexed="60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hair">
        <color indexed="60"/>
      </left>
      <right style="thin">
        <color indexed="60"/>
      </right>
      <top style="hair">
        <color indexed="60"/>
      </top>
      <bottom style="thick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1" fontId="0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184" fontId="7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16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0" fillId="3" borderId="5" xfId="0" applyFill="1" applyBorder="1" applyAlignment="1">
      <alignment vertical="center"/>
    </xf>
    <xf numFmtId="184" fontId="14" fillId="2" borderId="4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84" fontId="14" fillId="2" borderId="6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vertical="center"/>
    </xf>
    <xf numFmtId="0" fontId="23" fillId="2" borderId="1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30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vertical="center"/>
    </xf>
    <xf numFmtId="0" fontId="25" fillId="3" borderId="32" xfId="0" applyFont="1" applyFill="1" applyBorder="1" applyAlignment="1">
      <alignment vertical="center"/>
    </xf>
    <xf numFmtId="184" fontId="0" fillId="2" borderId="25" xfId="0" applyNumberFormat="1" applyFill="1" applyBorder="1" applyAlignment="1">
      <alignment vertical="center"/>
    </xf>
    <xf numFmtId="184" fontId="0" fillId="2" borderId="27" xfId="0" applyNumberFormat="1" applyFill="1" applyBorder="1" applyAlignment="1">
      <alignment vertical="center"/>
    </xf>
    <xf numFmtId="0" fontId="25" fillId="2" borderId="33" xfId="0" applyFont="1" applyFill="1" applyBorder="1" applyAlignment="1">
      <alignment vertical="center"/>
    </xf>
    <xf numFmtId="0" fontId="28" fillId="3" borderId="20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184" fontId="12" fillId="4" borderId="36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84" fontId="12" fillId="4" borderId="25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84" fontId="12" fillId="4" borderId="37" xfId="0" applyNumberFormat="1" applyFont="1" applyFill="1" applyBorder="1" applyAlignment="1">
      <alignment vertical="center"/>
    </xf>
    <xf numFmtId="184" fontId="12" fillId="4" borderId="38" xfId="0" applyNumberFormat="1" applyFont="1" applyFill="1" applyBorder="1" applyAlignment="1">
      <alignment vertical="center"/>
    </xf>
    <xf numFmtId="184" fontId="12" fillId="4" borderId="39" xfId="0" applyNumberFormat="1" applyFont="1" applyFill="1" applyBorder="1" applyAlignment="1">
      <alignment vertical="center"/>
    </xf>
    <xf numFmtId="184" fontId="12" fillId="4" borderId="40" xfId="0" applyNumberFormat="1" applyFont="1" applyFill="1" applyBorder="1" applyAlignment="1">
      <alignment vertical="center"/>
    </xf>
    <xf numFmtId="184" fontId="16" fillId="4" borderId="41" xfId="0" applyNumberFormat="1" applyFont="1" applyFill="1" applyBorder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25" fillId="5" borderId="0" xfId="0" applyFont="1" applyFill="1" applyBorder="1" applyAlignment="1">
      <alignment vertical="center"/>
    </xf>
    <xf numFmtId="0" fontId="25" fillId="5" borderId="3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20" fillId="2" borderId="4" xfId="0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85" fontId="12" fillId="2" borderId="44" xfId="0" applyNumberFormat="1" applyFont="1" applyFill="1" applyBorder="1" applyAlignment="1" applyProtection="1">
      <alignment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185" fontId="12" fillId="2" borderId="45" xfId="0" applyNumberFormat="1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85" fontId="12" fillId="2" borderId="46" xfId="0" applyNumberFormat="1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184" fontId="12" fillId="4" borderId="38" xfId="0" applyNumberFormat="1" applyFont="1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186" fontId="0" fillId="2" borderId="48" xfId="0" applyNumberFormat="1" applyFill="1" applyBorder="1" applyAlignment="1" applyProtection="1">
      <alignment vertical="center"/>
      <protection locked="0"/>
    </xf>
    <xf numFmtId="186" fontId="0" fillId="2" borderId="49" xfId="0" applyNumberFormat="1" applyFill="1" applyBorder="1" applyAlignment="1" applyProtection="1">
      <alignment vertical="center"/>
      <protection locked="0"/>
    </xf>
    <xf numFmtId="186" fontId="0" fillId="2" borderId="49" xfId="0" applyNumberFormat="1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186" fontId="0" fillId="2" borderId="51" xfId="0" applyNumberFormat="1" applyFill="1" applyBorder="1" applyAlignment="1" applyProtection="1">
      <alignment vertical="center"/>
      <protection locked="0"/>
    </xf>
    <xf numFmtId="186" fontId="0" fillId="2" borderId="52" xfId="0" applyNumberFormat="1" applyFill="1" applyBorder="1" applyAlignment="1" applyProtection="1">
      <alignment vertical="center"/>
      <protection locked="0"/>
    </xf>
    <xf numFmtId="186" fontId="0" fillId="2" borderId="49" xfId="0" applyNumberFormat="1" applyFill="1" applyBorder="1" applyAlignment="1" applyProtection="1">
      <alignment vertical="center"/>
      <protection/>
    </xf>
    <xf numFmtId="0" fontId="31" fillId="5" borderId="33" xfId="0" applyFont="1" applyFill="1" applyBorder="1" applyAlignment="1">
      <alignment vertical="center"/>
    </xf>
    <xf numFmtId="0" fontId="31" fillId="5" borderId="53" xfId="0" applyFont="1" applyFill="1" applyBorder="1" applyAlignment="1">
      <alignment vertical="center"/>
    </xf>
    <xf numFmtId="5" fontId="7" fillId="4" borderId="54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5" fontId="7" fillId="2" borderId="54" xfId="0" applyNumberFormat="1" applyFont="1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31" fillId="2" borderId="33" xfId="0" applyFont="1" applyFill="1" applyBorder="1" applyAlignment="1">
      <alignment vertical="center"/>
    </xf>
    <xf numFmtId="0" fontId="31" fillId="2" borderId="53" xfId="0" applyFont="1" applyFill="1" applyBorder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184" fontId="12" fillId="2" borderId="36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184" fontId="12" fillId="2" borderId="25" xfId="0" applyNumberFormat="1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84" fontId="12" fillId="2" borderId="37" xfId="0" applyNumberFormat="1" applyFont="1" applyFill="1" applyBorder="1" applyAlignment="1">
      <alignment vertical="center"/>
    </xf>
    <xf numFmtId="184" fontId="12" fillId="2" borderId="38" xfId="0" applyNumberFormat="1" applyFont="1" applyFill="1" applyBorder="1" applyAlignment="1">
      <alignment vertical="center"/>
    </xf>
    <xf numFmtId="184" fontId="12" fillId="2" borderId="39" xfId="0" applyNumberFormat="1" applyFont="1" applyFill="1" applyBorder="1" applyAlignment="1">
      <alignment vertical="center"/>
    </xf>
    <xf numFmtId="184" fontId="12" fillId="2" borderId="38" xfId="0" applyNumberFormat="1" applyFont="1" applyFill="1" applyBorder="1" applyAlignment="1" applyProtection="1">
      <alignment vertical="center"/>
      <protection locked="0"/>
    </xf>
    <xf numFmtId="184" fontId="12" fillId="2" borderId="40" xfId="0" applyNumberFormat="1" applyFont="1" applyFill="1" applyBorder="1" applyAlignment="1">
      <alignment vertical="center"/>
    </xf>
    <xf numFmtId="184" fontId="16" fillId="2" borderId="41" xfId="0" applyNumberFormat="1" applyFont="1" applyFill="1" applyBorder="1" applyAlignment="1">
      <alignment vertical="center"/>
    </xf>
    <xf numFmtId="184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4" fontId="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184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84" fontId="33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84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38" fontId="0" fillId="2" borderId="0" xfId="0" applyNumberFormat="1" applyFill="1" applyBorder="1" applyAlignment="1" applyProtection="1">
      <alignment vertical="center"/>
      <protection locked="0"/>
    </xf>
    <xf numFmtId="38" fontId="0" fillId="2" borderId="0" xfId="0" applyNumberFormat="1" applyFill="1" applyBorder="1" applyAlignment="1" applyProtection="1">
      <alignment vertical="center"/>
      <protection/>
    </xf>
    <xf numFmtId="38" fontId="0" fillId="2" borderId="0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0</xdr:col>
      <xdr:colOff>847725</xdr:colOff>
      <xdr:row>0</xdr:row>
      <xdr:rowOff>266700</xdr:rowOff>
    </xdr:to>
    <xdr:sp macro="[0]!明細書複写">
      <xdr:nvSpPr>
        <xdr:cNvPr id="1" name="Rectangle 1"/>
        <xdr:cNvSpPr>
          <a:spLocks/>
        </xdr:cNvSpPr>
      </xdr:nvSpPr>
      <xdr:spPr>
        <a:xfrm>
          <a:off x="133350" y="76200"/>
          <a:ext cx="714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明細書複写</a:t>
          </a:r>
        </a:p>
      </xdr:txBody>
    </xdr:sp>
    <xdr:clientData/>
  </xdr:twoCellAnchor>
  <xdr:twoCellAnchor>
    <xdr:from>
      <xdr:col>0</xdr:col>
      <xdr:colOff>85725</xdr:colOff>
      <xdr:row>0</xdr:row>
      <xdr:rowOff>352425</xdr:rowOff>
    </xdr:from>
    <xdr:to>
      <xdr:col>0</xdr:col>
      <xdr:colOff>847725</xdr:colOff>
      <xdr:row>0</xdr:row>
      <xdr:rowOff>542925</xdr:rowOff>
    </xdr:to>
    <xdr:sp macro="[0]!シート名変更">
      <xdr:nvSpPr>
        <xdr:cNvPr id="2" name="Rectangle 2"/>
        <xdr:cNvSpPr>
          <a:spLocks/>
        </xdr:cNvSpPr>
      </xdr:nvSpPr>
      <xdr:spPr>
        <a:xfrm>
          <a:off x="85725" y="35242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シート名変更</a:t>
          </a:r>
        </a:p>
      </xdr:txBody>
    </xdr:sp>
    <xdr:clientData/>
  </xdr:twoCellAnchor>
  <xdr:twoCellAnchor>
    <xdr:from>
      <xdr:col>0</xdr:col>
      <xdr:colOff>161925</xdr:colOff>
      <xdr:row>0</xdr:row>
      <xdr:rowOff>628650</xdr:rowOff>
    </xdr:from>
    <xdr:to>
      <xdr:col>0</xdr:col>
      <xdr:colOff>828675</xdr:colOff>
      <xdr:row>0</xdr:row>
      <xdr:rowOff>762000</xdr:rowOff>
    </xdr:to>
    <xdr:sp macro="[0]!PASTEクリア">
      <xdr:nvSpPr>
        <xdr:cNvPr id="3" name="Rectangle 12"/>
        <xdr:cNvSpPr>
          <a:spLocks/>
        </xdr:cNvSpPr>
      </xdr:nvSpPr>
      <xdr:spPr>
        <a:xfrm>
          <a:off x="161925" y="62865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PASTEクリア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4</xdr:row>
      <xdr:rowOff>38100</xdr:rowOff>
    </xdr:from>
    <xdr:ext cx="2171700" cy="1181100"/>
    <xdr:sp>
      <xdr:nvSpPr>
        <xdr:cNvPr id="1" name="TextBox 1"/>
        <xdr:cNvSpPr txBox="1">
          <a:spLocks noChangeArrowheads="1"/>
        </xdr:cNvSpPr>
      </xdr:nvSpPr>
      <xdr:spPr>
        <a:xfrm>
          <a:off x="5314950" y="590550"/>
          <a:ext cx="2171700" cy="1181100"/>
        </a:xfrm>
        <a:prstGeom prst="rect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会社名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住所
担当者名</a:t>
          </a:r>
        </a:p>
      </xdr:txBody>
    </xdr:sp>
    <xdr:clientData/>
  </xdr:oneCellAnchor>
  <xdr:twoCellAnchor>
    <xdr:from>
      <xdr:col>0</xdr:col>
      <xdr:colOff>76200</xdr:colOff>
      <xdr:row>1</xdr:row>
      <xdr:rowOff>47625</xdr:rowOff>
    </xdr:from>
    <xdr:to>
      <xdr:col>2</xdr:col>
      <xdr:colOff>95250</xdr:colOff>
      <xdr:row>1</xdr:row>
      <xdr:rowOff>200025</xdr:rowOff>
    </xdr:to>
    <xdr:sp macro="[0]!データ作成">
      <xdr:nvSpPr>
        <xdr:cNvPr id="2" name="Rectangle 14"/>
        <xdr:cNvSpPr>
          <a:spLocks/>
        </xdr:cNvSpPr>
      </xdr:nvSpPr>
      <xdr:spPr>
        <a:xfrm>
          <a:off x="76200" y="219075"/>
          <a:ext cx="419100" cy="1524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PASTE</a:t>
          </a:r>
        </a:p>
      </xdr:txBody>
    </xdr:sp>
    <xdr:clientData fPrintsWithSheet="0"/>
  </xdr:twoCellAnchor>
  <xdr:twoCellAnchor>
    <xdr:from>
      <xdr:col>0</xdr:col>
      <xdr:colOff>76200</xdr:colOff>
      <xdr:row>1</xdr:row>
      <xdr:rowOff>295275</xdr:rowOff>
    </xdr:from>
    <xdr:to>
      <xdr:col>2</xdr:col>
      <xdr:colOff>95250</xdr:colOff>
      <xdr:row>4</xdr:row>
      <xdr:rowOff>66675</xdr:rowOff>
    </xdr:to>
    <xdr:sp macro="[0]!明細書フィニッシュ">
      <xdr:nvSpPr>
        <xdr:cNvPr id="3" name="Rectangle 15"/>
        <xdr:cNvSpPr>
          <a:spLocks/>
        </xdr:cNvSpPr>
      </xdr:nvSpPr>
      <xdr:spPr>
        <a:xfrm>
          <a:off x="76200" y="466725"/>
          <a:ext cx="419100" cy="1524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FINISH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4</xdr:row>
      <xdr:rowOff>38100</xdr:rowOff>
    </xdr:from>
    <xdr:ext cx="2171700" cy="1181100"/>
    <xdr:sp>
      <xdr:nvSpPr>
        <xdr:cNvPr id="1" name="TextBox 1"/>
        <xdr:cNvSpPr txBox="1">
          <a:spLocks noChangeArrowheads="1"/>
        </xdr:cNvSpPr>
      </xdr:nvSpPr>
      <xdr:spPr>
        <a:xfrm>
          <a:off x="5314950" y="590550"/>
          <a:ext cx="2171700" cy="1181100"/>
        </a:xfrm>
        <a:prstGeom prst="rect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会社名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住所
担当者名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10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00390625" defaultRowHeight="13.5"/>
  <cols>
    <col min="1" max="1" width="12.625" style="0" customWidth="1"/>
    <col min="2" max="2" width="4.00390625" style="58" customWidth="1"/>
    <col min="3" max="3" width="0.74609375" style="58" customWidth="1"/>
    <col min="4" max="4" width="18.125" style="0" customWidth="1"/>
    <col min="5" max="6" width="21.00390625" style="0" customWidth="1"/>
    <col min="7" max="7" width="14.25390625" style="0" customWidth="1"/>
    <col min="8" max="8" width="26.75390625" style="0" customWidth="1"/>
  </cols>
  <sheetData>
    <row r="1" spans="1:8" ht="73.5" customHeight="1">
      <c r="A1" s="54"/>
      <c r="B1" s="65" t="s">
        <v>36</v>
      </c>
      <c r="C1" s="66"/>
      <c r="D1" s="55" t="s">
        <v>31</v>
      </c>
      <c r="E1" s="55" t="s">
        <v>251</v>
      </c>
      <c r="F1" s="55" t="s">
        <v>252</v>
      </c>
      <c r="G1" s="56" t="s">
        <v>32</v>
      </c>
      <c r="H1" s="55" t="s">
        <v>30</v>
      </c>
    </row>
    <row r="2" spans="1:8" ht="13.5">
      <c r="A2" s="54"/>
      <c r="B2" s="64" t="s">
        <v>37</v>
      </c>
      <c r="C2" s="67"/>
      <c r="D2" s="59" t="s">
        <v>34</v>
      </c>
      <c r="E2" s="59" t="s">
        <v>254</v>
      </c>
      <c r="F2" s="59" t="s">
        <v>253</v>
      </c>
      <c r="G2" s="95" t="s">
        <v>35</v>
      </c>
      <c r="H2" s="60" t="s">
        <v>33</v>
      </c>
    </row>
    <row r="3" spans="1:8" ht="13.5">
      <c r="A3" s="54"/>
      <c r="B3" s="64" t="s">
        <v>38</v>
      </c>
      <c r="C3" s="67"/>
      <c r="D3" s="59" t="s">
        <v>245</v>
      </c>
      <c r="E3" s="59" t="s">
        <v>255</v>
      </c>
      <c r="F3" s="59" t="s">
        <v>256</v>
      </c>
      <c r="G3" s="95" t="s">
        <v>246</v>
      </c>
      <c r="H3" s="60" t="s">
        <v>244</v>
      </c>
    </row>
    <row r="4" spans="1:8" ht="13.5">
      <c r="A4" s="54"/>
      <c r="B4" s="64" t="s">
        <v>39</v>
      </c>
      <c r="C4" s="67"/>
      <c r="D4" s="59"/>
      <c r="E4" s="59"/>
      <c r="F4" s="95"/>
      <c r="G4" s="95"/>
      <c r="H4" s="60"/>
    </row>
    <row r="5" spans="1:8" ht="13.5">
      <c r="A5" s="54"/>
      <c r="B5" s="64" t="s">
        <v>40</v>
      </c>
      <c r="C5" s="67"/>
      <c r="D5" s="59"/>
      <c r="E5" s="59"/>
      <c r="F5" s="95"/>
      <c r="G5" s="95"/>
      <c r="H5" s="60"/>
    </row>
    <row r="6" spans="1:8" ht="13.5">
      <c r="A6" s="54"/>
      <c r="B6" s="64" t="s">
        <v>41</v>
      </c>
      <c r="C6" s="67"/>
      <c r="D6" s="59"/>
      <c r="E6" s="59"/>
      <c r="F6" s="95"/>
      <c r="G6" s="95"/>
      <c r="H6" s="60"/>
    </row>
    <row r="7" spans="1:8" ht="13.5">
      <c r="A7" s="54"/>
      <c r="B7" s="64" t="s">
        <v>42</v>
      </c>
      <c r="C7" s="67"/>
      <c r="D7" s="59"/>
      <c r="E7" s="59"/>
      <c r="F7" s="95"/>
      <c r="G7" s="95"/>
      <c r="H7" s="60"/>
    </row>
    <row r="8" spans="1:8" ht="13.5">
      <c r="A8" s="54"/>
      <c r="B8" s="64" t="s">
        <v>43</v>
      </c>
      <c r="C8" s="67"/>
      <c r="D8" s="59"/>
      <c r="E8" s="59"/>
      <c r="F8" s="95"/>
      <c r="G8" s="95"/>
      <c r="H8" s="60"/>
    </row>
    <row r="9" spans="1:8" ht="13.5">
      <c r="A9" s="54"/>
      <c r="B9" s="64" t="s">
        <v>44</v>
      </c>
      <c r="C9" s="67"/>
      <c r="D9" s="59"/>
      <c r="E9" s="59"/>
      <c r="F9" s="95"/>
      <c r="G9" s="95"/>
      <c r="H9" s="60"/>
    </row>
    <row r="10" spans="1:8" ht="13.5">
      <c r="A10" s="54"/>
      <c r="B10" s="64" t="s">
        <v>45</v>
      </c>
      <c r="C10" s="67"/>
      <c r="D10" s="59"/>
      <c r="E10" s="59"/>
      <c r="F10" s="95"/>
      <c r="G10" s="95"/>
      <c r="H10" s="60"/>
    </row>
    <row r="11" spans="1:8" ht="13.5">
      <c r="A11" s="54"/>
      <c r="B11" s="64" t="s">
        <v>46</v>
      </c>
      <c r="C11" s="67"/>
      <c r="D11" s="59"/>
      <c r="E11" s="59"/>
      <c r="F11" s="95"/>
      <c r="G11" s="95"/>
      <c r="H11" s="60"/>
    </row>
    <row r="12" spans="1:8" ht="13.5">
      <c r="A12" s="54"/>
      <c r="B12" s="64" t="s">
        <v>47</v>
      </c>
      <c r="C12" s="67"/>
      <c r="D12" s="59"/>
      <c r="E12" s="59"/>
      <c r="F12" s="95"/>
      <c r="G12" s="95"/>
      <c r="H12" s="60"/>
    </row>
    <row r="13" spans="1:8" ht="13.5">
      <c r="A13" s="54"/>
      <c r="B13" s="64" t="s">
        <v>48</v>
      </c>
      <c r="C13" s="67"/>
      <c r="D13" s="59"/>
      <c r="E13" s="59"/>
      <c r="F13" s="95"/>
      <c r="G13" s="95"/>
      <c r="H13" s="60"/>
    </row>
    <row r="14" spans="1:8" ht="13.5">
      <c r="A14" s="54"/>
      <c r="B14" s="64" t="s">
        <v>49</v>
      </c>
      <c r="C14" s="67"/>
      <c r="D14" s="59"/>
      <c r="E14" s="59"/>
      <c r="F14" s="95"/>
      <c r="G14" s="95"/>
      <c r="H14" s="60"/>
    </row>
    <row r="15" spans="1:8" ht="13.5">
      <c r="A15" s="54"/>
      <c r="B15" s="64" t="s">
        <v>50</v>
      </c>
      <c r="C15" s="67"/>
      <c r="D15" s="59"/>
      <c r="E15" s="59"/>
      <c r="F15" s="95"/>
      <c r="G15" s="95"/>
      <c r="H15" s="60"/>
    </row>
    <row r="16" spans="1:8" ht="13.5">
      <c r="A16" s="54"/>
      <c r="B16" s="64" t="s">
        <v>51</v>
      </c>
      <c r="C16" s="67"/>
      <c r="D16" s="59"/>
      <c r="E16" s="59"/>
      <c r="F16" s="95"/>
      <c r="G16" s="95"/>
      <c r="H16" s="60"/>
    </row>
    <row r="17" spans="1:8" ht="13.5">
      <c r="A17" s="54"/>
      <c r="B17" s="64" t="s">
        <v>52</v>
      </c>
      <c r="C17" s="67"/>
      <c r="D17" s="59"/>
      <c r="E17" s="59"/>
      <c r="F17" s="95"/>
      <c r="G17" s="95"/>
      <c r="H17" s="60"/>
    </row>
    <row r="18" spans="1:8" ht="13.5">
      <c r="A18" s="54"/>
      <c r="B18" s="64" t="s">
        <v>53</v>
      </c>
      <c r="C18" s="67"/>
      <c r="D18" s="59"/>
      <c r="E18" s="59"/>
      <c r="F18" s="95"/>
      <c r="G18" s="95"/>
      <c r="H18" s="60"/>
    </row>
    <row r="19" spans="1:8" ht="13.5">
      <c r="A19" s="54"/>
      <c r="B19" s="64" t="s">
        <v>54</v>
      </c>
      <c r="C19" s="67"/>
      <c r="D19" s="59"/>
      <c r="E19" s="59"/>
      <c r="F19" s="95"/>
      <c r="G19" s="95"/>
      <c r="H19" s="60"/>
    </row>
    <row r="20" spans="1:8" ht="13.5">
      <c r="A20" s="54"/>
      <c r="B20" s="64" t="s">
        <v>55</v>
      </c>
      <c r="C20" s="67"/>
      <c r="D20" s="59"/>
      <c r="E20" s="59"/>
      <c r="F20" s="95"/>
      <c r="G20" s="95"/>
      <c r="H20" s="60"/>
    </row>
    <row r="21" spans="1:8" ht="13.5">
      <c r="A21" s="54"/>
      <c r="B21" s="64" t="s">
        <v>56</v>
      </c>
      <c r="C21" s="67"/>
      <c r="D21" s="59"/>
      <c r="E21" s="59"/>
      <c r="F21" s="95"/>
      <c r="G21" s="95"/>
      <c r="H21" s="60"/>
    </row>
    <row r="22" spans="1:8" ht="13.5">
      <c r="A22" s="54"/>
      <c r="B22" s="64" t="s">
        <v>57</v>
      </c>
      <c r="C22" s="67"/>
      <c r="D22" s="59"/>
      <c r="E22" s="59"/>
      <c r="F22" s="95"/>
      <c r="G22" s="95"/>
      <c r="H22" s="60"/>
    </row>
    <row r="23" spans="1:8" ht="13.5">
      <c r="A23" s="54"/>
      <c r="B23" s="64" t="s">
        <v>58</v>
      </c>
      <c r="C23" s="67"/>
      <c r="D23" s="59"/>
      <c r="E23" s="59"/>
      <c r="F23" s="95"/>
      <c r="G23" s="95"/>
      <c r="H23" s="60"/>
    </row>
    <row r="24" spans="1:8" ht="13.5">
      <c r="A24" s="54"/>
      <c r="B24" s="64" t="s">
        <v>59</v>
      </c>
      <c r="C24" s="67"/>
      <c r="D24" s="59"/>
      <c r="E24" s="59"/>
      <c r="F24" s="95"/>
      <c r="G24" s="95"/>
      <c r="H24" s="60"/>
    </row>
    <row r="25" spans="1:8" ht="13.5">
      <c r="A25" s="54"/>
      <c r="B25" s="64" t="s">
        <v>60</v>
      </c>
      <c r="C25" s="67"/>
      <c r="D25" s="59"/>
      <c r="E25" s="59"/>
      <c r="F25" s="95"/>
      <c r="G25" s="95"/>
      <c r="H25" s="60"/>
    </row>
    <row r="26" spans="1:8" ht="13.5">
      <c r="A26" s="54"/>
      <c r="B26" s="64" t="s">
        <v>61</v>
      </c>
      <c r="C26" s="67"/>
      <c r="D26" s="59"/>
      <c r="E26" s="59"/>
      <c r="F26" s="95"/>
      <c r="G26" s="95"/>
      <c r="H26" s="60"/>
    </row>
    <row r="27" spans="1:8" ht="13.5">
      <c r="A27" s="54"/>
      <c r="B27" s="64" t="s">
        <v>62</v>
      </c>
      <c r="C27" s="67"/>
      <c r="D27" s="59"/>
      <c r="E27" s="59"/>
      <c r="F27" s="95"/>
      <c r="G27" s="95"/>
      <c r="H27" s="60"/>
    </row>
    <row r="28" spans="1:8" ht="13.5">
      <c r="A28" s="54"/>
      <c r="B28" s="64" t="s">
        <v>63</v>
      </c>
      <c r="C28" s="67"/>
      <c r="D28" s="59"/>
      <c r="E28" s="59"/>
      <c r="F28" s="95"/>
      <c r="G28" s="95"/>
      <c r="H28" s="60"/>
    </row>
    <row r="29" spans="1:8" ht="13.5">
      <c r="A29" s="54"/>
      <c r="B29" s="64" t="s">
        <v>64</v>
      </c>
      <c r="C29" s="67"/>
      <c r="D29" s="59"/>
      <c r="E29" s="59"/>
      <c r="F29" s="95"/>
      <c r="G29" s="95"/>
      <c r="H29" s="60"/>
    </row>
    <row r="30" spans="1:8" ht="13.5">
      <c r="A30" s="54"/>
      <c r="B30" s="64" t="s">
        <v>65</v>
      </c>
      <c r="C30" s="67"/>
      <c r="D30" s="59"/>
      <c r="E30" s="59"/>
      <c r="F30" s="95"/>
      <c r="G30" s="95"/>
      <c r="H30" s="60"/>
    </row>
    <row r="31" spans="1:8" ht="13.5">
      <c r="A31" s="54"/>
      <c r="B31" s="64" t="s">
        <v>66</v>
      </c>
      <c r="C31" s="67"/>
      <c r="D31" s="59"/>
      <c r="E31" s="59"/>
      <c r="F31" s="95"/>
      <c r="G31" s="95"/>
      <c r="H31" s="60"/>
    </row>
    <row r="32" spans="1:8" ht="13.5">
      <c r="A32" s="54"/>
      <c r="B32" s="64" t="s">
        <v>67</v>
      </c>
      <c r="C32" s="67"/>
      <c r="D32" s="59"/>
      <c r="E32" s="59"/>
      <c r="F32" s="95"/>
      <c r="G32" s="95"/>
      <c r="H32" s="60"/>
    </row>
    <row r="33" spans="1:8" ht="13.5">
      <c r="A33" s="54"/>
      <c r="B33" s="64" t="s">
        <v>68</v>
      </c>
      <c r="C33" s="67"/>
      <c r="D33" s="59"/>
      <c r="E33" s="59"/>
      <c r="F33" s="95"/>
      <c r="G33" s="95"/>
      <c r="H33" s="60"/>
    </row>
    <row r="34" spans="1:8" ht="13.5">
      <c r="A34" s="54"/>
      <c r="B34" s="64" t="s">
        <v>69</v>
      </c>
      <c r="C34" s="67"/>
      <c r="D34" s="59"/>
      <c r="E34" s="59"/>
      <c r="F34" s="95"/>
      <c r="G34" s="95"/>
      <c r="H34" s="60"/>
    </row>
    <row r="35" spans="1:8" ht="13.5">
      <c r="A35" s="54"/>
      <c r="B35" s="64" t="s">
        <v>70</v>
      </c>
      <c r="C35" s="67"/>
      <c r="D35" s="59"/>
      <c r="E35" s="59"/>
      <c r="F35" s="95"/>
      <c r="G35" s="95"/>
      <c r="H35" s="60"/>
    </row>
    <row r="36" spans="1:8" ht="13.5">
      <c r="A36" s="54"/>
      <c r="B36" s="64" t="s">
        <v>71</v>
      </c>
      <c r="C36" s="67"/>
      <c r="D36" s="59"/>
      <c r="E36" s="59"/>
      <c r="F36" s="95"/>
      <c r="G36" s="95"/>
      <c r="H36" s="60"/>
    </row>
    <row r="37" spans="1:8" ht="13.5">
      <c r="A37" s="54"/>
      <c r="B37" s="64" t="s">
        <v>72</v>
      </c>
      <c r="C37" s="67"/>
      <c r="D37" s="59"/>
      <c r="E37" s="59"/>
      <c r="F37" s="95"/>
      <c r="G37" s="95"/>
      <c r="H37" s="60"/>
    </row>
    <row r="38" spans="1:8" ht="13.5">
      <c r="A38" s="54"/>
      <c r="B38" s="64" t="s">
        <v>73</v>
      </c>
      <c r="C38" s="67"/>
      <c r="D38" s="59"/>
      <c r="E38" s="59"/>
      <c r="F38" s="95"/>
      <c r="G38" s="95"/>
      <c r="H38" s="60"/>
    </row>
    <row r="39" spans="1:8" ht="13.5">
      <c r="A39" s="54"/>
      <c r="B39" s="64" t="s">
        <v>74</v>
      </c>
      <c r="C39" s="67"/>
      <c r="D39" s="59"/>
      <c r="E39" s="59"/>
      <c r="F39" s="95"/>
      <c r="G39" s="95"/>
      <c r="H39" s="60"/>
    </row>
    <row r="40" spans="1:8" ht="13.5">
      <c r="A40" s="54"/>
      <c r="B40" s="64" t="s">
        <v>75</v>
      </c>
      <c r="C40" s="67"/>
      <c r="D40" s="59"/>
      <c r="E40" s="59"/>
      <c r="F40" s="95"/>
      <c r="G40" s="95"/>
      <c r="H40" s="60"/>
    </row>
    <row r="41" spans="1:8" ht="13.5">
      <c r="A41" s="54"/>
      <c r="B41" s="64" t="s">
        <v>76</v>
      </c>
      <c r="C41" s="67"/>
      <c r="D41" s="59"/>
      <c r="E41" s="59"/>
      <c r="F41" s="95"/>
      <c r="G41" s="95"/>
      <c r="H41" s="60"/>
    </row>
    <row r="42" spans="1:8" ht="13.5">
      <c r="A42" s="54"/>
      <c r="B42" s="64" t="s">
        <v>77</v>
      </c>
      <c r="C42" s="67"/>
      <c r="D42" s="59"/>
      <c r="E42" s="59"/>
      <c r="F42" s="95"/>
      <c r="G42" s="95"/>
      <c r="H42" s="60"/>
    </row>
    <row r="43" spans="1:8" ht="13.5">
      <c r="A43" s="54"/>
      <c r="B43" s="64" t="s">
        <v>78</v>
      </c>
      <c r="C43" s="67"/>
      <c r="D43" s="59"/>
      <c r="E43" s="59"/>
      <c r="F43" s="95"/>
      <c r="G43" s="95"/>
      <c r="H43" s="60"/>
    </row>
    <row r="44" spans="1:8" ht="13.5">
      <c r="A44" s="54"/>
      <c r="B44" s="64" t="s">
        <v>79</v>
      </c>
      <c r="C44" s="67"/>
      <c r="D44" s="59"/>
      <c r="E44" s="59"/>
      <c r="F44" s="95"/>
      <c r="G44" s="95"/>
      <c r="H44" s="60"/>
    </row>
    <row r="45" spans="1:8" ht="13.5">
      <c r="A45" s="54"/>
      <c r="B45" s="64" t="s">
        <v>80</v>
      </c>
      <c r="C45" s="67"/>
      <c r="D45" s="59"/>
      <c r="E45" s="59"/>
      <c r="F45" s="95"/>
      <c r="G45" s="95"/>
      <c r="H45" s="60"/>
    </row>
    <row r="46" spans="1:8" ht="13.5">
      <c r="A46" s="54"/>
      <c r="B46" s="64" t="s">
        <v>81</v>
      </c>
      <c r="C46" s="67"/>
      <c r="D46" s="59"/>
      <c r="E46" s="59"/>
      <c r="F46" s="95"/>
      <c r="G46" s="95"/>
      <c r="H46" s="60"/>
    </row>
    <row r="47" spans="1:8" ht="13.5">
      <c r="A47" s="54"/>
      <c r="B47" s="64" t="s">
        <v>82</v>
      </c>
      <c r="C47" s="67"/>
      <c r="D47" s="59"/>
      <c r="E47" s="59"/>
      <c r="F47" s="95"/>
      <c r="G47" s="95"/>
      <c r="H47" s="60"/>
    </row>
    <row r="48" spans="1:8" ht="13.5">
      <c r="A48" s="54"/>
      <c r="B48" s="64" t="s">
        <v>83</v>
      </c>
      <c r="C48" s="67"/>
      <c r="D48" s="59"/>
      <c r="E48" s="59"/>
      <c r="F48" s="95"/>
      <c r="G48" s="95"/>
      <c r="H48" s="60"/>
    </row>
    <row r="49" spans="1:8" ht="13.5">
      <c r="A49" s="54"/>
      <c r="B49" s="64" t="s">
        <v>84</v>
      </c>
      <c r="C49" s="67"/>
      <c r="D49" s="59"/>
      <c r="E49" s="59"/>
      <c r="F49" s="95"/>
      <c r="G49" s="95"/>
      <c r="H49" s="60"/>
    </row>
    <row r="50" spans="1:8" ht="13.5">
      <c r="A50" s="54"/>
      <c r="B50" s="64" t="s">
        <v>85</v>
      </c>
      <c r="C50" s="67"/>
      <c r="D50" s="59"/>
      <c r="E50" s="59"/>
      <c r="F50" s="95"/>
      <c r="G50" s="95"/>
      <c r="H50" s="60"/>
    </row>
    <row r="51" spans="1:8" ht="13.5">
      <c r="A51" s="54"/>
      <c r="B51" s="64" t="s">
        <v>86</v>
      </c>
      <c r="C51" s="67"/>
      <c r="D51" s="59"/>
      <c r="E51" s="59"/>
      <c r="F51" s="95"/>
      <c r="G51" s="95"/>
      <c r="H51" s="60"/>
    </row>
    <row r="52" spans="1:8" ht="13.5">
      <c r="A52" s="54"/>
      <c r="B52" s="64" t="s">
        <v>87</v>
      </c>
      <c r="C52" s="67"/>
      <c r="D52" s="59"/>
      <c r="E52" s="59"/>
      <c r="F52" s="95"/>
      <c r="G52" s="95"/>
      <c r="H52" s="60"/>
    </row>
    <row r="53" spans="1:8" ht="13.5">
      <c r="A53" s="54"/>
      <c r="B53" s="64" t="s">
        <v>88</v>
      </c>
      <c r="C53" s="67"/>
      <c r="D53" s="59"/>
      <c r="E53" s="59"/>
      <c r="F53" s="95"/>
      <c r="G53" s="95"/>
      <c r="H53" s="60"/>
    </row>
    <row r="54" spans="1:8" ht="13.5">
      <c r="A54" s="54"/>
      <c r="B54" s="64" t="s">
        <v>89</v>
      </c>
      <c r="C54" s="67"/>
      <c r="D54" s="59"/>
      <c r="E54" s="59"/>
      <c r="F54" s="95"/>
      <c r="G54" s="95"/>
      <c r="H54" s="60"/>
    </row>
    <row r="55" spans="1:8" ht="13.5">
      <c r="A55" s="54"/>
      <c r="B55" s="64" t="s">
        <v>90</v>
      </c>
      <c r="C55" s="67"/>
      <c r="D55" s="59"/>
      <c r="E55" s="59"/>
      <c r="F55" s="95"/>
      <c r="G55" s="95"/>
      <c r="H55" s="60"/>
    </row>
    <row r="56" spans="1:8" ht="13.5">
      <c r="A56" s="54"/>
      <c r="B56" s="64" t="s">
        <v>91</v>
      </c>
      <c r="C56" s="67"/>
      <c r="D56" s="59"/>
      <c r="E56" s="59"/>
      <c r="F56" s="95"/>
      <c r="G56" s="95"/>
      <c r="H56" s="60"/>
    </row>
    <row r="57" spans="1:8" ht="13.5">
      <c r="A57" s="54"/>
      <c r="B57" s="64" t="s">
        <v>92</v>
      </c>
      <c r="C57" s="67"/>
      <c r="D57" s="59"/>
      <c r="E57" s="59"/>
      <c r="F57" s="95"/>
      <c r="G57" s="95"/>
      <c r="H57" s="60"/>
    </row>
    <row r="58" spans="1:8" ht="13.5">
      <c r="A58" s="54"/>
      <c r="B58" s="64" t="s">
        <v>93</v>
      </c>
      <c r="C58" s="67"/>
      <c r="D58" s="59"/>
      <c r="E58" s="59"/>
      <c r="F58" s="95"/>
      <c r="G58" s="95"/>
      <c r="H58" s="60"/>
    </row>
    <row r="59" spans="1:8" ht="13.5">
      <c r="A59" s="54"/>
      <c r="B59" s="64" t="s">
        <v>94</v>
      </c>
      <c r="C59" s="67"/>
      <c r="D59" s="59"/>
      <c r="E59" s="59"/>
      <c r="F59" s="95"/>
      <c r="G59" s="95"/>
      <c r="H59" s="60"/>
    </row>
    <row r="60" spans="1:8" ht="13.5">
      <c r="A60" s="54"/>
      <c r="B60" s="64" t="s">
        <v>95</v>
      </c>
      <c r="C60" s="67"/>
      <c r="D60" s="59"/>
      <c r="E60" s="59"/>
      <c r="F60" s="95"/>
      <c r="G60" s="95"/>
      <c r="H60" s="60"/>
    </row>
    <row r="61" spans="1:8" ht="13.5">
      <c r="A61" s="54"/>
      <c r="B61" s="64" t="s">
        <v>96</v>
      </c>
      <c r="C61" s="67"/>
      <c r="D61" s="59"/>
      <c r="E61" s="59"/>
      <c r="F61" s="95"/>
      <c r="G61" s="95"/>
      <c r="H61" s="60"/>
    </row>
    <row r="62" spans="1:8" ht="13.5">
      <c r="A62" s="54"/>
      <c r="B62" s="64" t="s">
        <v>97</v>
      </c>
      <c r="C62" s="67"/>
      <c r="D62" s="59"/>
      <c r="E62" s="59"/>
      <c r="F62" s="95"/>
      <c r="G62" s="95"/>
      <c r="H62" s="60"/>
    </row>
    <row r="63" spans="1:8" ht="13.5">
      <c r="A63" s="54"/>
      <c r="B63" s="64" t="s">
        <v>98</v>
      </c>
      <c r="C63" s="67"/>
      <c r="D63" s="59"/>
      <c r="E63" s="59"/>
      <c r="F63" s="95"/>
      <c r="G63" s="95"/>
      <c r="H63" s="60"/>
    </row>
    <row r="64" spans="1:8" ht="13.5">
      <c r="A64" s="54"/>
      <c r="B64" s="64" t="s">
        <v>99</v>
      </c>
      <c r="C64" s="67"/>
      <c r="D64" s="59"/>
      <c r="E64" s="59"/>
      <c r="F64" s="95"/>
      <c r="G64" s="95"/>
      <c r="H64" s="60"/>
    </row>
    <row r="65" spans="1:8" ht="13.5">
      <c r="A65" s="54"/>
      <c r="B65" s="64" t="s">
        <v>100</v>
      </c>
      <c r="C65" s="67"/>
      <c r="D65" s="59"/>
      <c r="E65" s="59"/>
      <c r="F65" s="95"/>
      <c r="G65" s="95"/>
      <c r="H65" s="60"/>
    </row>
    <row r="66" spans="1:8" ht="13.5">
      <c r="A66" s="54"/>
      <c r="B66" s="64" t="s">
        <v>101</v>
      </c>
      <c r="C66" s="67"/>
      <c r="D66" s="59"/>
      <c r="E66" s="59"/>
      <c r="F66" s="95"/>
      <c r="G66" s="95"/>
      <c r="H66" s="60"/>
    </row>
    <row r="67" spans="1:8" ht="13.5">
      <c r="A67" s="54"/>
      <c r="B67" s="64" t="s">
        <v>102</v>
      </c>
      <c r="C67" s="67"/>
      <c r="D67" s="59"/>
      <c r="E67" s="59"/>
      <c r="F67" s="95"/>
      <c r="G67" s="95"/>
      <c r="H67" s="60"/>
    </row>
    <row r="68" spans="1:8" ht="13.5">
      <c r="A68" s="54"/>
      <c r="B68" s="64" t="s">
        <v>103</v>
      </c>
      <c r="C68" s="67"/>
      <c r="D68" s="59"/>
      <c r="E68" s="59"/>
      <c r="F68" s="95"/>
      <c r="G68" s="95"/>
      <c r="H68" s="60"/>
    </row>
    <row r="69" spans="1:8" ht="13.5">
      <c r="A69" s="54"/>
      <c r="B69" s="64" t="s">
        <v>104</v>
      </c>
      <c r="C69" s="67"/>
      <c r="D69" s="59"/>
      <c r="E69" s="59"/>
      <c r="F69" s="95"/>
      <c r="G69" s="95"/>
      <c r="H69" s="60"/>
    </row>
    <row r="70" spans="1:8" ht="13.5">
      <c r="A70" s="54"/>
      <c r="B70" s="64" t="s">
        <v>105</v>
      </c>
      <c r="C70" s="67"/>
      <c r="D70" s="59"/>
      <c r="E70" s="59"/>
      <c r="F70" s="95"/>
      <c r="G70" s="95"/>
      <c r="H70" s="60"/>
    </row>
    <row r="71" spans="1:8" ht="13.5">
      <c r="A71" s="54"/>
      <c r="B71" s="64" t="s">
        <v>106</v>
      </c>
      <c r="C71" s="67"/>
      <c r="D71" s="59"/>
      <c r="E71" s="59"/>
      <c r="F71" s="95"/>
      <c r="G71" s="95"/>
      <c r="H71" s="60"/>
    </row>
    <row r="72" spans="1:8" ht="13.5">
      <c r="A72" s="54"/>
      <c r="B72" s="64" t="s">
        <v>107</v>
      </c>
      <c r="C72" s="67"/>
      <c r="D72" s="59"/>
      <c r="E72" s="59"/>
      <c r="F72" s="95"/>
      <c r="G72" s="95"/>
      <c r="H72" s="60"/>
    </row>
    <row r="73" spans="1:8" ht="13.5">
      <c r="A73" s="54"/>
      <c r="B73" s="64" t="s">
        <v>108</v>
      </c>
      <c r="C73" s="67"/>
      <c r="D73" s="59"/>
      <c r="E73" s="59"/>
      <c r="F73" s="95"/>
      <c r="G73" s="95"/>
      <c r="H73" s="60"/>
    </row>
    <row r="74" spans="1:8" ht="13.5">
      <c r="A74" s="54"/>
      <c r="B74" s="64" t="s">
        <v>109</v>
      </c>
      <c r="C74" s="67"/>
      <c r="D74" s="59"/>
      <c r="E74" s="59"/>
      <c r="F74" s="95"/>
      <c r="G74" s="95"/>
      <c r="H74" s="60"/>
    </row>
    <row r="75" spans="1:8" ht="13.5">
      <c r="A75" s="54"/>
      <c r="B75" s="64" t="s">
        <v>110</v>
      </c>
      <c r="C75" s="67"/>
      <c r="D75" s="59"/>
      <c r="E75" s="59"/>
      <c r="F75" s="95"/>
      <c r="G75" s="95"/>
      <c r="H75" s="60"/>
    </row>
    <row r="76" spans="1:8" ht="13.5">
      <c r="A76" s="54"/>
      <c r="B76" s="64" t="s">
        <v>111</v>
      </c>
      <c r="C76" s="67"/>
      <c r="D76" s="59"/>
      <c r="E76" s="59"/>
      <c r="F76" s="95"/>
      <c r="G76" s="95"/>
      <c r="H76" s="60"/>
    </row>
    <row r="77" spans="1:8" ht="13.5">
      <c r="A77" s="54"/>
      <c r="B77" s="64" t="s">
        <v>112</v>
      </c>
      <c r="C77" s="67"/>
      <c r="D77" s="59"/>
      <c r="E77" s="59"/>
      <c r="F77" s="95"/>
      <c r="G77" s="95"/>
      <c r="H77" s="60"/>
    </row>
    <row r="78" spans="1:8" ht="13.5">
      <c r="A78" s="54"/>
      <c r="B78" s="64" t="s">
        <v>113</v>
      </c>
      <c r="C78" s="67"/>
      <c r="D78" s="59"/>
      <c r="E78" s="59"/>
      <c r="F78" s="95"/>
      <c r="G78" s="95"/>
      <c r="H78" s="60"/>
    </row>
    <row r="79" spans="1:8" ht="13.5">
      <c r="A79" s="54"/>
      <c r="B79" s="64" t="s">
        <v>114</v>
      </c>
      <c r="C79" s="67"/>
      <c r="D79" s="59"/>
      <c r="E79" s="59"/>
      <c r="F79" s="95"/>
      <c r="G79" s="95"/>
      <c r="H79" s="60"/>
    </row>
    <row r="80" spans="1:8" ht="13.5">
      <c r="A80" s="54"/>
      <c r="B80" s="64" t="s">
        <v>115</v>
      </c>
      <c r="C80" s="67"/>
      <c r="D80" s="59"/>
      <c r="E80" s="59"/>
      <c r="F80" s="95"/>
      <c r="G80" s="95"/>
      <c r="H80" s="60"/>
    </row>
    <row r="81" spans="1:8" ht="13.5">
      <c r="A81" s="54"/>
      <c r="B81" s="64" t="s">
        <v>116</v>
      </c>
      <c r="C81" s="67"/>
      <c r="D81" s="59"/>
      <c r="E81" s="59"/>
      <c r="F81" s="95"/>
      <c r="G81" s="95"/>
      <c r="H81" s="60"/>
    </row>
    <row r="82" spans="1:8" ht="13.5">
      <c r="A82" s="54"/>
      <c r="B82" s="64" t="s">
        <v>117</v>
      </c>
      <c r="C82" s="67"/>
      <c r="D82" s="59"/>
      <c r="E82" s="59"/>
      <c r="F82" s="95"/>
      <c r="G82" s="95"/>
      <c r="H82" s="60"/>
    </row>
    <row r="83" spans="1:8" ht="13.5">
      <c r="A83" s="54"/>
      <c r="B83" s="64" t="s">
        <v>118</v>
      </c>
      <c r="C83" s="67"/>
      <c r="D83" s="59"/>
      <c r="E83" s="59"/>
      <c r="F83" s="95"/>
      <c r="G83" s="95"/>
      <c r="H83" s="60"/>
    </row>
    <row r="84" spans="1:8" ht="13.5">
      <c r="A84" s="54"/>
      <c r="B84" s="64" t="s">
        <v>119</v>
      </c>
      <c r="C84" s="67"/>
      <c r="D84" s="59"/>
      <c r="E84" s="59"/>
      <c r="F84" s="95"/>
      <c r="G84" s="95"/>
      <c r="H84" s="60"/>
    </row>
    <row r="85" spans="1:8" ht="13.5">
      <c r="A85" s="54"/>
      <c r="B85" s="64" t="s">
        <v>120</v>
      </c>
      <c r="C85" s="67"/>
      <c r="D85" s="59"/>
      <c r="E85" s="59"/>
      <c r="F85" s="95"/>
      <c r="G85" s="95"/>
      <c r="H85" s="60"/>
    </row>
    <row r="86" spans="1:8" ht="13.5">
      <c r="A86" s="54"/>
      <c r="B86" s="64" t="s">
        <v>121</v>
      </c>
      <c r="C86" s="67"/>
      <c r="D86" s="59"/>
      <c r="E86" s="59"/>
      <c r="F86" s="95"/>
      <c r="G86" s="95"/>
      <c r="H86" s="60"/>
    </row>
    <row r="87" spans="1:8" ht="13.5">
      <c r="A87" s="54"/>
      <c r="B87" s="64" t="s">
        <v>122</v>
      </c>
      <c r="C87" s="67"/>
      <c r="D87" s="59"/>
      <c r="E87" s="59"/>
      <c r="F87" s="95"/>
      <c r="G87" s="95"/>
      <c r="H87" s="60"/>
    </row>
    <row r="88" spans="1:8" ht="13.5">
      <c r="A88" s="54"/>
      <c r="B88" s="64" t="s">
        <v>123</v>
      </c>
      <c r="C88" s="67"/>
      <c r="D88" s="59"/>
      <c r="E88" s="59"/>
      <c r="F88" s="95"/>
      <c r="G88" s="95"/>
      <c r="H88" s="60"/>
    </row>
    <row r="89" spans="1:8" ht="13.5">
      <c r="A89" s="54"/>
      <c r="B89" s="64" t="s">
        <v>124</v>
      </c>
      <c r="C89" s="67"/>
      <c r="D89" s="59"/>
      <c r="E89" s="59"/>
      <c r="F89" s="95"/>
      <c r="G89" s="95"/>
      <c r="H89" s="60"/>
    </row>
    <row r="90" spans="1:8" ht="13.5">
      <c r="A90" s="54"/>
      <c r="B90" s="64" t="s">
        <v>125</v>
      </c>
      <c r="C90" s="67"/>
      <c r="D90" s="59"/>
      <c r="E90" s="59"/>
      <c r="F90" s="95"/>
      <c r="G90" s="95"/>
      <c r="H90" s="60"/>
    </row>
    <row r="91" spans="1:8" ht="13.5">
      <c r="A91" s="54"/>
      <c r="B91" s="64" t="s">
        <v>126</v>
      </c>
      <c r="C91" s="67"/>
      <c r="D91" s="59"/>
      <c r="E91" s="59"/>
      <c r="F91" s="95"/>
      <c r="G91" s="95"/>
      <c r="H91" s="60"/>
    </row>
    <row r="92" spans="1:8" ht="13.5">
      <c r="A92" s="54"/>
      <c r="B92" s="64" t="s">
        <v>127</v>
      </c>
      <c r="C92" s="67"/>
      <c r="D92" s="59"/>
      <c r="E92" s="59"/>
      <c r="F92" s="95"/>
      <c r="G92" s="95"/>
      <c r="H92" s="60"/>
    </row>
    <row r="93" spans="1:8" ht="13.5">
      <c r="A93" s="54"/>
      <c r="B93" s="64" t="s">
        <v>128</v>
      </c>
      <c r="C93" s="67"/>
      <c r="D93" s="59"/>
      <c r="E93" s="59"/>
      <c r="F93" s="95"/>
      <c r="G93" s="95"/>
      <c r="H93" s="60"/>
    </row>
    <row r="94" spans="1:8" ht="13.5">
      <c r="A94" s="54"/>
      <c r="B94" s="64" t="s">
        <v>129</v>
      </c>
      <c r="C94" s="67"/>
      <c r="D94" s="59"/>
      <c r="E94" s="59"/>
      <c r="F94" s="95"/>
      <c r="G94" s="95"/>
      <c r="H94" s="60"/>
    </row>
    <row r="95" spans="1:8" ht="13.5">
      <c r="A95" s="54"/>
      <c r="B95" s="64" t="s">
        <v>130</v>
      </c>
      <c r="C95" s="67"/>
      <c r="D95" s="59"/>
      <c r="E95" s="59"/>
      <c r="F95" s="95"/>
      <c r="G95" s="95"/>
      <c r="H95" s="60"/>
    </row>
    <row r="96" spans="1:8" ht="13.5">
      <c r="A96" s="54"/>
      <c r="B96" s="64" t="s">
        <v>131</v>
      </c>
      <c r="C96" s="67"/>
      <c r="D96" s="59"/>
      <c r="E96" s="59"/>
      <c r="F96" s="95"/>
      <c r="G96" s="95"/>
      <c r="H96" s="60"/>
    </row>
    <row r="97" spans="1:8" ht="13.5">
      <c r="A97" s="54"/>
      <c r="B97" s="64" t="s">
        <v>132</v>
      </c>
      <c r="C97" s="67"/>
      <c r="D97" s="59"/>
      <c r="E97" s="59"/>
      <c r="F97" s="95"/>
      <c r="G97" s="95"/>
      <c r="H97" s="60"/>
    </row>
    <row r="98" spans="1:8" ht="13.5">
      <c r="A98" s="54"/>
      <c r="B98" s="64" t="s">
        <v>133</v>
      </c>
      <c r="C98" s="67"/>
      <c r="D98" s="59"/>
      <c r="E98" s="59"/>
      <c r="F98" s="95"/>
      <c r="G98" s="95"/>
      <c r="H98" s="60"/>
    </row>
    <row r="99" spans="1:8" ht="13.5">
      <c r="A99" s="54"/>
      <c r="B99" s="64" t="s">
        <v>134</v>
      </c>
      <c r="C99" s="67"/>
      <c r="D99" s="59"/>
      <c r="E99" s="59"/>
      <c r="F99" s="95"/>
      <c r="G99" s="95"/>
      <c r="H99" s="60"/>
    </row>
    <row r="100" spans="1:8" ht="13.5">
      <c r="A100" s="54"/>
      <c r="B100" s="64" t="s">
        <v>135</v>
      </c>
      <c r="C100" s="67"/>
      <c r="D100" s="59"/>
      <c r="E100" s="59"/>
      <c r="F100" s="95"/>
      <c r="G100" s="95"/>
      <c r="H100" s="60"/>
    </row>
    <row r="101" spans="1:8" ht="14.25" thickBot="1">
      <c r="A101" s="54"/>
      <c r="B101" s="64" t="s">
        <v>136</v>
      </c>
      <c r="C101" s="68"/>
      <c r="D101" s="61"/>
      <c r="E101" s="61"/>
      <c r="F101" s="96"/>
      <c r="G101" s="96"/>
      <c r="H101" s="62"/>
    </row>
  </sheetData>
  <autoFilter ref="B1:H101"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4"/>
  <sheetViews>
    <sheetView showZeros="0" workbookViewId="0" topLeftCell="A1">
      <selection activeCell="D2" sqref="D2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3.25390625" style="0" customWidth="1"/>
    <col min="4" max="4" width="35.25390625" style="0" customWidth="1"/>
    <col min="5" max="5" width="3.625" style="0" customWidth="1"/>
    <col min="6" max="6" width="3.25390625" style="0" customWidth="1"/>
    <col min="7" max="7" width="9.50390625" style="0" customWidth="1"/>
    <col min="9" max="9" width="6.00390625" style="0" customWidth="1"/>
    <col min="10" max="10" width="23.875" style="0" customWidth="1"/>
    <col min="11" max="11" width="2.75390625" style="0" customWidth="1"/>
    <col min="14" max="14" width="15.75390625" style="0" customWidth="1"/>
    <col min="15" max="15" width="15.00390625" style="0" customWidth="1"/>
    <col min="16" max="16" width="16.125" style="0" customWidth="1"/>
  </cols>
  <sheetData>
    <row r="1" spans="1:25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0" customHeight="1">
      <c r="A2" s="1"/>
      <c r="B2" s="1"/>
      <c r="C2" s="1"/>
      <c r="D2" s="22" t="s">
        <v>0</v>
      </c>
      <c r="E2" s="22"/>
      <c r="F2" s="1"/>
      <c r="G2" s="1"/>
      <c r="H2" s="1"/>
      <c r="I2" s="21" t="s">
        <v>1</v>
      </c>
      <c r="J2" s="3">
        <v>39083</v>
      </c>
      <c r="K2" s="6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.5" hidden="1">
      <c r="A3" s="1"/>
      <c r="B3" s="1"/>
      <c r="C3" s="1"/>
      <c r="D3" s="4" t="s">
        <v>2</v>
      </c>
      <c r="E3" s="4"/>
      <c r="F3" s="1"/>
      <c r="G3" s="1"/>
      <c r="H3" s="1"/>
      <c r="I3" s="1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.5" hidden="1">
      <c r="A4" s="1"/>
      <c r="B4" s="1"/>
      <c r="C4" s="1"/>
      <c r="D4" s="4" t="s">
        <v>0</v>
      </c>
      <c r="E4" s="4"/>
      <c r="F4" s="1"/>
      <c r="G4" s="1"/>
      <c r="H4" s="1"/>
      <c r="I4" s="1"/>
      <c r="J4" s="5"/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>
      <c r="A5" s="1"/>
      <c r="B5" s="1"/>
      <c r="C5" s="1"/>
      <c r="D5" s="1"/>
      <c r="E5" s="1"/>
      <c r="F5" s="1"/>
      <c r="G5" s="1"/>
      <c r="H5" s="1"/>
      <c r="I5" s="1"/>
      <c r="J5" s="5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1"/>
      <c r="B6" s="1"/>
      <c r="C6" s="1"/>
      <c r="D6" s="1"/>
      <c r="E6" s="1"/>
      <c r="F6" s="1"/>
      <c r="G6" s="1"/>
      <c r="H6" s="1"/>
      <c r="I6" s="91"/>
      <c r="J6" s="92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4.75" customHeight="1">
      <c r="A7" s="1"/>
      <c r="B7" s="1"/>
      <c r="C7" s="1"/>
      <c r="D7" s="88">
        <f>IF(F10="","",VLOOKUP(F10,DATABASE,3,FALSE))</f>
      </c>
      <c r="E7" s="23" t="s">
        <v>3</v>
      </c>
      <c r="F7" s="94"/>
      <c r="G7" s="1"/>
      <c r="H7" s="5"/>
      <c r="I7" s="17"/>
      <c r="J7" s="17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4.75" customHeight="1">
      <c r="A8" s="1"/>
      <c r="B8" s="1"/>
      <c r="C8" s="1"/>
      <c r="D8" s="88">
        <f>IF(F10="","",VLOOKUP(F10,DATABASE,4,FALSE))</f>
      </c>
      <c r="E8" s="23"/>
      <c r="F8" s="63"/>
      <c r="G8" s="1"/>
      <c r="H8" s="5"/>
      <c r="I8" s="17"/>
      <c r="J8" s="17"/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4.75" customHeight="1">
      <c r="A9" s="1"/>
      <c r="B9" s="1"/>
      <c r="C9" s="1"/>
      <c r="D9" s="88">
        <f>IF(F10="","",VLOOKUP(F10,DATABASE,5,FALSE))</f>
      </c>
      <c r="E9" s="27"/>
      <c r="F9" s="17"/>
      <c r="G9" s="1"/>
      <c r="H9" s="1"/>
      <c r="I9" s="93"/>
      <c r="J9" s="93"/>
      <c r="K9" s="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4.75" customHeight="1">
      <c r="A10" s="1"/>
      <c r="B10" s="1"/>
      <c r="C10" s="1"/>
      <c r="D10" s="88">
        <f>IF(F10="","",VLOOKUP(F10,DATABASE,6,FALSE))</f>
      </c>
      <c r="E10" s="23" t="s">
        <v>4</v>
      </c>
      <c r="F10" s="89"/>
      <c r="G10" s="57"/>
      <c r="H10" s="5"/>
      <c r="I10" s="8"/>
      <c r="J10" s="8"/>
      <c r="K10" s="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thickBot="1">
      <c r="A11" s="1"/>
      <c r="B11" s="1"/>
      <c r="C11" s="1"/>
      <c r="D11" s="1"/>
      <c r="E11" s="1"/>
      <c r="F11" s="1"/>
      <c r="G11" s="1"/>
      <c r="H11" s="1"/>
      <c r="I11" s="8"/>
      <c r="J11" s="18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2.5" customHeight="1" thickBot="1" thickTop="1">
      <c r="A12" s="6"/>
      <c r="B12" s="24" t="s">
        <v>5</v>
      </c>
      <c r="C12" s="1"/>
      <c r="D12" s="116">
        <f>J54</f>
        <v>0</v>
      </c>
      <c r="E12" s="117"/>
      <c r="F12" s="118"/>
      <c r="G12" s="1"/>
      <c r="H12" s="1"/>
      <c r="I12" s="8"/>
      <c r="J12" s="19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9.75" customHeight="1" thickTop="1">
      <c r="A13" s="6"/>
      <c r="B13" s="1"/>
      <c r="C13" s="1"/>
      <c r="D13" s="7"/>
      <c r="E13" s="7"/>
      <c r="F13" s="1"/>
      <c r="G13" s="1"/>
      <c r="H13" s="1"/>
      <c r="I13" s="8"/>
      <c r="J13" s="9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7" customHeight="1" thickBot="1">
      <c r="A14" s="10"/>
      <c r="B14" s="25" t="s">
        <v>6</v>
      </c>
      <c r="C14" s="2"/>
      <c r="D14" s="97" t="s">
        <v>250</v>
      </c>
      <c r="E14" s="97"/>
      <c r="F14" s="98"/>
      <c r="G14" s="98"/>
      <c r="H14" s="98"/>
      <c r="I14" s="1"/>
      <c r="J14" s="1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hidden="1" thickTop="1">
      <c r="A15" s="1"/>
      <c r="B15" s="1"/>
      <c r="C15" s="1"/>
      <c r="D15" s="1"/>
      <c r="E15" s="1"/>
      <c r="F15" s="1"/>
      <c r="G15" s="1"/>
      <c r="H15" s="1"/>
      <c r="I15" s="1" t="s">
        <v>7</v>
      </c>
      <c r="J15" s="1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3.5" hidden="1">
      <c r="A16" s="1"/>
      <c r="B16" s="1"/>
      <c r="C16" s="1"/>
      <c r="D16" s="1"/>
      <c r="E16" s="1"/>
      <c r="F16" s="1"/>
      <c r="G16" s="1"/>
      <c r="H16" s="1"/>
      <c r="I16" s="1" t="s">
        <v>8</v>
      </c>
      <c r="J16" s="1"/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3.5" hidden="1">
      <c r="A17" s="1"/>
      <c r="B17" s="1"/>
      <c r="C17" s="1"/>
      <c r="D17" s="1"/>
      <c r="E17" s="1"/>
      <c r="F17" s="1"/>
      <c r="G17" s="1"/>
      <c r="H17" s="1"/>
      <c r="I17" s="1" t="s">
        <v>247</v>
      </c>
      <c r="J17" s="1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3.5" hidden="1">
      <c r="A18" s="1"/>
      <c r="B18" s="1"/>
      <c r="C18" s="1"/>
      <c r="D18" s="1"/>
      <c r="E18" s="1"/>
      <c r="F18" s="1"/>
      <c r="G18" s="1"/>
      <c r="H18" s="1"/>
      <c r="I18" s="1" t="s">
        <v>9</v>
      </c>
      <c r="J18" s="1"/>
      <c r="K18" s="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hidden="1">
      <c r="A19" s="1"/>
      <c r="B19" s="1"/>
      <c r="C19" s="1"/>
      <c r="D19" s="1"/>
      <c r="E19" s="1"/>
      <c r="F19" s="1"/>
      <c r="G19" s="1"/>
      <c r="H19" s="1"/>
      <c r="I19" s="1" t="s">
        <v>10</v>
      </c>
      <c r="J19" s="1"/>
      <c r="K19" s="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3.5" hidden="1">
      <c r="A20" s="1"/>
      <c r="B20" s="1"/>
      <c r="C20" s="1"/>
      <c r="D20" s="1"/>
      <c r="E20" s="1"/>
      <c r="F20" s="1"/>
      <c r="G20" s="1"/>
      <c r="H20" s="1"/>
      <c r="I20" s="1" t="s">
        <v>11</v>
      </c>
      <c r="J20" s="1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3.5" hidden="1">
      <c r="A21" s="1"/>
      <c r="B21" s="1"/>
      <c r="C21" s="1"/>
      <c r="D21" s="1"/>
      <c r="E21" s="1"/>
      <c r="F21" s="1"/>
      <c r="G21" s="1"/>
      <c r="H21" s="1"/>
      <c r="I21" s="1" t="s">
        <v>22</v>
      </c>
      <c r="J21" s="1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hidden="1">
      <c r="A22" s="1"/>
      <c r="B22" s="1"/>
      <c r="C22" s="1"/>
      <c r="D22" s="1"/>
      <c r="E22" s="1"/>
      <c r="F22" s="1"/>
      <c r="G22" s="1"/>
      <c r="H22" s="1"/>
      <c r="I22" s="1" t="s">
        <v>248</v>
      </c>
      <c r="J22" s="1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 hidden="1">
      <c r="A23" s="1"/>
      <c r="B23" s="1"/>
      <c r="C23" s="1"/>
      <c r="D23" s="1"/>
      <c r="E23" s="1"/>
      <c r="F23" s="1"/>
      <c r="G23" s="1"/>
      <c r="H23" s="1"/>
      <c r="I23" s="1" t="s">
        <v>12</v>
      </c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3.5" hidden="1">
      <c r="A24" s="1"/>
      <c r="B24" s="1"/>
      <c r="C24" s="1"/>
      <c r="D24" s="1"/>
      <c r="E24" s="1"/>
      <c r="F24" s="1"/>
      <c r="G24" s="1"/>
      <c r="H24" s="1"/>
      <c r="I24" s="1" t="s">
        <v>13</v>
      </c>
      <c r="J24" s="1"/>
      <c r="K24" s="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0.25" customHeight="1" hidden="1">
      <c r="A25" s="1"/>
      <c r="B25" s="1"/>
      <c r="C25" s="1"/>
      <c r="D25" s="1"/>
      <c r="E25" s="1"/>
      <c r="F25" s="1"/>
      <c r="G25" s="1"/>
      <c r="H25" s="1"/>
      <c r="I25" s="1" t="s">
        <v>14</v>
      </c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thickBot="1" thickTop="1">
      <c r="A26" s="1"/>
      <c r="B26" s="1"/>
      <c r="C26" s="1"/>
      <c r="D26" s="1"/>
      <c r="E26" s="1"/>
      <c r="F26" s="1"/>
      <c r="G26" s="1"/>
      <c r="H26" s="1"/>
      <c r="I26" s="4" t="s">
        <v>249</v>
      </c>
      <c r="J26" s="1"/>
      <c r="K26" s="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1" customHeight="1" thickTop="1">
      <c r="A27" s="1"/>
      <c r="B27" s="28"/>
      <c r="C27" s="72" t="s">
        <v>29</v>
      </c>
      <c r="D27" s="36" t="s">
        <v>15</v>
      </c>
      <c r="E27" s="36"/>
      <c r="F27" s="48"/>
      <c r="G27" s="49" t="s">
        <v>16</v>
      </c>
      <c r="H27" s="50" t="s">
        <v>17</v>
      </c>
      <c r="I27" s="36" t="s">
        <v>28</v>
      </c>
      <c r="J27" s="35" t="s">
        <v>18</v>
      </c>
      <c r="K27" s="1"/>
      <c r="L27" s="5"/>
      <c r="M27" s="5"/>
      <c r="N27" s="14" t="s">
        <v>19</v>
      </c>
      <c r="O27" s="15" t="s">
        <v>20</v>
      </c>
      <c r="P27" s="16" t="s">
        <v>21</v>
      </c>
      <c r="Q27" s="5"/>
      <c r="R27" s="5"/>
      <c r="S27" s="5"/>
      <c r="T27" s="5"/>
      <c r="U27" s="5"/>
      <c r="V27" s="5"/>
      <c r="W27" s="5"/>
      <c r="X27" s="5"/>
      <c r="Y27" s="5"/>
    </row>
    <row r="28" spans="1:25" ht="19.5" customHeight="1">
      <c r="A28" s="1"/>
      <c r="B28" s="51">
        <v>1</v>
      </c>
      <c r="C28" s="90"/>
      <c r="D28" s="73">
        <f aca="true" t="shared" si="0" ref="D28:D49">IF(C28="","",VLOOKUP(C28,ProductList,2,FALSE))</f>
      </c>
      <c r="E28" s="74"/>
      <c r="F28" s="75"/>
      <c r="G28" s="76">
        <f aca="true" t="shared" si="1" ref="G28:G49">IF(C28="","",VLOOKUP(C28,ProductList,3,FALSE))</f>
      </c>
      <c r="H28" s="99"/>
      <c r="I28" s="100"/>
      <c r="J28" s="83">
        <f>IF(D28="","",G28*H28)</f>
      </c>
      <c r="K28" s="1"/>
      <c r="L28" s="5"/>
      <c r="M28" s="5"/>
      <c r="N28" s="106"/>
      <c r="O28" s="107"/>
      <c r="P28" s="113">
        <f>SUM(O28:O36)</f>
        <v>0</v>
      </c>
      <c r="Q28" s="5"/>
      <c r="R28" s="5"/>
      <c r="S28" s="5"/>
      <c r="T28" s="5"/>
      <c r="U28" s="5"/>
      <c r="V28" s="5"/>
      <c r="W28" s="5"/>
      <c r="X28" s="5"/>
      <c r="Y28" s="5"/>
    </row>
    <row r="29" spans="1:25" ht="19.5" customHeight="1">
      <c r="A29" s="1"/>
      <c r="B29" s="52">
        <v>2</v>
      </c>
      <c r="C29" s="90"/>
      <c r="D29" s="77">
        <f t="shared" si="0"/>
      </c>
      <c r="E29" s="78"/>
      <c r="F29" s="79"/>
      <c r="G29" s="80">
        <f t="shared" si="1"/>
      </c>
      <c r="H29" s="101"/>
      <c r="I29" s="102"/>
      <c r="J29" s="84">
        <f>IF(D29="","",G29*H29)</f>
      </c>
      <c r="K29" s="1"/>
      <c r="L29" s="5"/>
      <c r="M29" s="5"/>
      <c r="N29" s="106"/>
      <c r="O29" s="107"/>
      <c r="P29" s="108"/>
      <c r="Q29" s="5"/>
      <c r="R29" s="5"/>
      <c r="S29" s="5"/>
      <c r="T29" s="5"/>
      <c r="U29" s="5"/>
      <c r="V29" s="5"/>
      <c r="W29" s="5"/>
      <c r="X29" s="5"/>
      <c r="Y29" s="5"/>
    </row>
    <row r="30" spans="1:25" ht="19.5" customHeight="1">
      <c r="A30" s="1"/>
      <c r="B30" s="52">
        <v>3</v>
      </c>
      <c r="C30" s="114"/>
      <c r="D30" s="77">
        <f t="shared" si="0"/>
      </c>
      <c r="E30" s="78"/>
      <c r="F30" s="79"/>
      <c r="G30" s="80">
        <f t="shared" si="1"/>
      </c>
      <c r="H30" s="101"/>
      <c r="I30" s="102"/>
      <c r="J30" s="84">
        <f aca="true" t="shared" si="2" ref="J30:J49">IF(D30="","",G30*H30)</f>
      </c>
      <c r="K30" s="1"/>
      <c r="L30" s="5"/>
      <c r="M30" s="5"/>
      <c r="N30" s="106"/>
      <c r="O30" s="107"/>
      <c r="P30" s="109" t="s">
        <v>23</v>
      </c>
      <c r="Q30" s="5"/>
      <c r="R30" s="5"/>
      <c r="S30" s="5"/>
      <c r="T30" s="5"/>
      <c r="U30" s="5"/>
      <c r="V30" s="5"/>
      <c r="W30" s="5"/>
      <c r="X30" s="5"/>
      <c r="Y30" s="5"/>
    </row>
    <row r="31" spans="1:25" ht="19.5" customHeight="1">
      <c r="A31" s="1"/>
      <c r="B31" s="52">
        <v>4</v>
      </c>
      <c r="C31" s="114"/>
      <c r="D31" s="77">
        <f t="shared" si="0"/>
      </c>
      <c r="E31" s="78"/>
      <c r="F31" s="79"/>
      <c r="G31" s="80">
        <f t="shared" si="1"/>
      </c>
      <c r="H31" s="101"/>
      <c r="I31" s="102"/>
      <c r="J31" s="84">
        <f t="shared" si="2"/>
      </c>
      <c r="K31" s="1"/>
      <c r="L31" s="5"/>
      <c r="M31" s="5"/>
      <c r="N31" s="106"/>
      <c r="O31" s="107"/>
      <c r="P31" s="113">
        <f>D12-P28</f>
        <v>0</v>
      </c>
      <c r="Q31" s="5"/>
      <c r="R31" s="5"/>
      <c r="S31" s="5"/>
      <c r="T31" s="5"/>
      <c r="U31" s="5"/>
      <c r="V31" s="5"/>
      <c r="W31" s="5"/>
      <c r="X31" s="5"/>
      <c r="Y31" s="5"/>
    </row>
    <row r="32" spans="1:25" ht="19.5" customHeight="1">
      <c r="A32" s="1"/>
      <c r="B32" s="52">
        <v>5</v>
      </c>
      <c r="C32" s="114"/>
      <c r="D32" s="77">
        <f t="shared" si="0"/>
      </c>
      <c r="E32" s="78"/>
      <c r="F32" s="79"/>
      <c r="G32" s="80">
        <f t="shared" si="1"/>
      </c>
      <c r="H32" s="101"/>
      <c r="I32" s="102"/>
      <c r="J32" s="84">
        <f t="shared" si="2"/>
      </c>
      <c r="K32" s="1"/>
      <c r="L32" s="5"/>
      <c r="M32" s="5"/>
      <c r="N32" s="106"/>
      <c r="O32" s="107"/>
      <c r="P32" s="108"/>
      <c r="Q32" s="5"/>
      <c r="R32" s="5"/>
      <c r="S32" s="5"/>
      <c r="T32" s="5"/>
      <c r="U32" s="5"/>
      <c r="V32" s="5"/>
      <c r="W32" s="5"/>
      <c r="X32" s="5"/>
      <c r="Y32" s="5"/>
    </row>
    <row r="33" spans="1:25" ht="19.5" customHeight="1">
      <c r="A33" s="1"/>
      <c r="B33" s="52">
        <v>6</v>
      </c>
      <c r="C33" s="114"/>
      <c r="D33" s="77">
        <f t="shared" si="0"/>
      </c>
      <c r="E33" s="78"/>
      <c r="F33" s="79"/>
      <c r="G33" s="80">
        <f t="shared" si="1"/>
      </c>
      <c r="H33" s="101"/>
      <c r="I33" s="102"/>
      <c r="J33" s="84">
        <f t="shared" si="2"/>
      </c>
      <c r="K33" s="1"/>
      <c r="L33" s="5"/>
      <c r="M33" s="5"/>
      <c r="N33" s="106"/>
      <c r="O33" s="107"/>
      <c r="P33" s="108"/>
      <c r="Q33" s="5"/>
      <c r="R33" s="5"/>
      <c r="S33" s="5"/>
      <c r="T33" s="5"/>
      <c r="U33" s="5"/>
      <c r="V33" s="5"/>
      <c r="W33" s="5"/>
      <c r="X33" s="5"/>
      <c r="Y33" s="5"/>
    </row>
    <row r="34" spans="1:25" ht="19.5" customHeight="1">
      <c r="A34" s="1"/>
      <c r="B34" s="52">
        <v>7</v>
      </c>
      <c r="C34" s="114"/>
      <c r="D34" s="77">
        <f t="shared" si="0"/>
      </c>
      <c r="E34" s="78"/>
      <c r="F34" s="79"/>
      <c r="G34" s="80">
        <f t="shared" si="1"/>
      </c>
      <c r="H34" s="101"/>
      <c r="I34" s="102"/>
      <c r="J34" s="84">
        <f t="shared" si="2"/>
      </c>
      <c r="K34" s="1"/>
      <c r="L34" s="5"/>
      <c r="M34" s="5"/>
      <c r="N34" s="106"/>
      <c r="O34" s="107"/>
      <c r="P34" s="108"/>
      <c r="Q34" s="5"/>
      <c r="R34" s="5"/>
      <c r="S34" s="5"/>
      <c r="T34" s="5"/>
      <c r="U34" s="5"/>
      <c r="V34" s="5"/>
      <c r="W34" s="5"/>
      <c r="X34" s="5"/>
      <c r="Y34" s="5"/>
    </row>
    <row r="35" spans="1:25" ht="19.5" customHeight="1">
      <c r="A35" s="1"/>
      <c r="B35" s="52">
        <v>8</v>
      </c>
      <c r="C35" s="114"/>
      <c r="D35" s="77">
        <f t="shared" si="0"/>
      </c>
      <c r="E35" s="78"/>
      <c r="F35" s="79"/>
      <c r="G35" s="80">
        <f t="shared" si="1"/>
      </c>
      <c r="H35" s="101"/>
      <c r="I35" s="102"/>
      <c r="J35" s="84">
        <f t="shared" si="2"/>
      </c>
      <c r="K35" s="1"/>
      <c r="L35" s="5"/>
      <c r="M35" s="5"/>
      <c r="N35" s="106"/>
      <c r="O35" s="107"/>
      <c r="P35" s="108"/>
      <c r="Q35" s="5"/>
      <c r="R35" s="5"/>
      <c r="S35" s="5"/>
      <c r="T35" s="5"/>
      <c r="U35" s="5"/>
      <c r="V35" s="5"/>
      <c r="W35" s="5"/>
      <c r="X35" s="5"/>
      <c r="Y35" s="5"/>
    </row>
    <row r="36" spans="1:25" ht="19.5" customHeight="1" thickBot="1">
      <c r="A36" s="1"/>
      <c r="B36" s="52">
        <v>9</v>
      </c>
      <c r="C36" s="114"/>
      <c r="D36" s="77">
        <f t="shared" si="0"/>
      </c>
      <c r="E36" s="78"/>
      <c r="F36" s="79"/>
      <c r="G36" s="80">
        <f t="shared" si="1"/>
      </c>
      <c r="H36" s="101"/>
      <c r="I36" s="102"/>
      <c r="J36" s="84">
        <f t="shared" si="2"/>
      </c>
      <c r="K36" s="1"/>
      <c r="L36" s="5"/>
      <c r="M36" s="5"/>
      <c r="N36" s="110"/>
      <c r="O36" s="111"/>
      <c r="P36" s="112"/>
      <c r="Q36" s="5"/>
      <c r="R36" s="5"/>
      <c r="S36" s="5"/>
      <c r="T36" s="5"/>
      <c r="U36" s="5"/>
      <c r="V36" s="5"/>
      <c r="W36" s="5"/>
      <c r="X36" s="5"/>
      <c r="Y36" s="5"/>
    </row>
    <row r="37" spans="1:25" ht="19.5" customHeight="1">
      <c r="A37" s="1"/>
      <c r="B37" s="52">
        <v>10</v>
      </c>
      <c r="C37" s="114"/>
      <c r="D37" s="77">
        <f t="shared" si="0"/>
      </c>
      <c r="E37" s="78"/>
      <c r="F37" s="79"/>
      <c r="G37" s="80">
        <f t="shared" si="1"/>
      </c>
      <c r="H37" s="101"/>
      <c r="I37" s="102"/>
      <c r="J37" s="84">
        <f t="shared" si="2"/>
      </c>
      <c r="K37" s="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9.5" customHeight="1">
      <c r="A38" s="1"/>
      <c r="B38" s="52">
        <v>11</v>
      </c>
      <c r="C38" s="114"/>
      <c r="D38" s="77">
        <f t="shared" si="0"/>
      </c>
      <c r="E38" s="78"/>
      <c r="F38" s="79"/>
      <c r="G38" s="80">
        <f t="shared" si="1"/>
      </c>
      <c r="H38" s="101"/>
      <c r="I38" s="102"/>
      <c r="J38" s="84">
        <f t="shared" si="2"/>
      </c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9.5" customHeight="1">
      <c r="A39" s="1"/>
      <c r="B39" s="52">
        <v>12</v>
      </c>
      <c r="C39" s="114"/>
      <c r="D39" s="77">
        <f t="shared" si="0"/>
      </c>
      <c r="E39" s="78"/>
      <c r="F39" s="79"/>
      <c r="G39" s="80">
        <f t="shared" si="1"/>
      </c>
      <c r="H39" s="101"/>
      <c r="I39" s="102"/>
      <c r="J39" s="84">
        <f t="shared" si="2"/>
      </c>
      <c r="K39" s="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9.5" customHeight="1">
      <c r="A40" s="1"/>
      <c r="B40" s="52">
        <v>13</v>
      </c>
      <c r="C40" s="114"/>
      <c r="D40" s="77">
        <f t="shared" si="0"/>
      </c>
      <c r="E40" s="78"/>
      <c r="F40" s="79"/>
      <c r="G40" s="80">
        <f t="shared" si="1"/>
      </c>
      <c r="H40" s="101"/>
      <c r="I40" s="102"/>
      <c r="J40" s="84">
        <f t="shared" si="2"/>
      </c>
      <c r="K40" s="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9.5" customHeight="1">
      <c r="A41" s="1"/>
      <c r="B41" s="52">
        <v>14</v>
      </c>
      <c r="C41" s="114"/>
      <c r="D41" s="77">
        <f t="shared" si="0"/>
      </c>
      <c r="E41" s="78"/>
      <c r="F41" s="79"/>
      <c r="G41" s="80">
        <f t="shared" si="1"/>
      </c>
      <c r="H41" s="101"/>
      <c r="I41" s="102"/>
      <c r="J41" s="84">
        <f t="shared" si="2"/>
      </c>
      <c r="K41" s="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9.5" customHeight="1">
      <c r="A42" s="1"/>
      <c r="B42" s="52">
        <v>15</v>
      </c>
      <c r="C42" s="114"/>
      <c r="D42" s="77">
        <f t="shared" si="0"/>
      </c>
      <c r="E42" s="78"/>
      <c r="F42" s="79"/>
      <c r="G42" s="80">
        <f t="shared" si="1"/>
      </c>
      <c r="H42" s="101"/>
      <c r="I42" s="102"/>
      <c r="J42" s="84">
        <f>IF(D42="","",G42*H42)</f>
      </c>
      <c r="K42" s="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9.5" customHeight="1">
      <c r="A43" s="1"/>
      <c r="B43" s="52">
        <v>16</v>
      </c>
      <c r="C43" s="114"/>
      <c r="D43" s="77">
        <f t="shared" si="0"/>
      </c>
      <c r="E43" s="78"/>
      <c r="F43" s="79"/>
      <c r="G43" s="80">
        <f t="shared" si="1"/>
      </c>
      <c r="H43" s="101"/>
      <c r="I43" s="102"/>
      <c r="J43" s="84">
        <f t="shared" si="2"/>
      </c>
      <c r="K43" s="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9.5" customHeight="1">
      <c r="A44" s="1"/>
      <c r="B44" s="52">
        <v>17</v>
      </c>
      <c r="C44" s="114"/>
      <c r="D44" s="77">
        <f t="shared" si="0"/>
      </c>
      <c r="E44" s="78"/>
      <c r="F44" s="79"/>
      <c r="G44" s="80">
        <f t="shared" si="1"/>
      </c>
      <c r="H44" s="101"/>
      <c r="I44" s="102"/>
      <c r="J44" s="84">
        <f t="shared" si="2"/>
      </c>
      <c r="K44" s="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9.5" customHeight="1">
      <c r="A45" s="1"/>
      <c r="B45" s="52">
        <v>18</v>
      </c>
      <c r="C45" s="114"/>
      <c r="D45" s="77">
        <f t="shared" si="0"/>
      </c>
      <c r="E45" s="78"/>
      <c r="F45" s="79"/>
      <c r="G45" s="80">
        <f t="shared" si="1"/>
      </c>
      <c r="H45" s="101"/>
      <c r="I45" s="102"/>
      <c r="J45" s="84">
        <f t="shared" si="2"/>
      </c>
      <c r="K45" s="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9.5" customHeight="1">
      <c r="A46" s="1"/>
      <c r="B46" s="52">
        <v>19</v>
      </c>
      <c r="C46" s="114"/>
      <c r="D46" s="77">
        <f t="shared" si="0"/>
      </c>
      <c r="E46" s="78"/>
      <c r="F46" s="79"/>
      <c r="G46" s="80">
        <f t="shared" si="1"/>
      </c>
      <c r="H46" s="101"/>
      <c r="I46" s="102"/>
      <c r="J46" s="84">
        <f t="shared" si="2"/>
      </c>
      <c r="K46" s="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9.5" customHeight="1">
      <c r="A47" s="1"/>
      <c r="B47" s="52">
        <v>20</v>
      </c>
      <c r="C47" s="114"/>
      <c r="D47" s="77">
        <f t="shared" si="0"/>
      </c>
      <c r="E47" s="78"/>
      <c r="F47" s="79"/>
      <c r="G47" s="80">
        <f t="shared" si="1"/>
      </c>
      <c r="H47" s="101"/>
      <c r="I47" s="102"/>
      <c r="J47" s="84">
        <f t="shared" si="2"/>
      </c>
      <c r="K47" s="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9.5" customHeight="1">
      <c r="A48" s="1"/>
      <c r="B48" s="52">
        <v>21</v>
      </c>
      <c r="C48" s="114"/>
      <c r="D48" s="77">
        <f t="shared" si="0"/>
      </c>
      <c r="E48" s="78"/>
      <c r="F48" s="79"/>
      <c r="G48" s="80">
        <f t="shared" si="1"/>
      </c>
      <c r="H48" s="101"/>
      <c r="I48" s="102"/>
      <c r="J48" s="84">
        <f t="shared" si="2"/>
      </c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9.5" customHeight="1" thickBot="1">
      <c r="A49" s="1"/>
      <c r="B49" s="53">
        <v>22</v>
      </c>
      <c r="C49" s="115"/>
      <c r="D49" s="77">
        <f t="shared" si="0"/>
      </c>
      <c r="E49" s="81"/>
      <c r="F49" s="82"/>
      <c r="G49" s="80">
        <f t="shared" si="1"/>
      </c>
      <c r="H49" s="103"/>
      <c r="I49" s="104"/>
      <c r="J49" s="84">
        <f t="shared" si="2"/>
      </c>
      <c r="K49" s="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9.5" customHeight="1" thickTop="1">
      <c r="A50" s="1"/>
      <c r="B50" s="43"/>
      <c r="C50" s="40"/>
      <c r="D50" s="37" t="s">
        <v>24</v>
      </c>
      <c r="E50" s="37"/>
      <c r="F50" s="30"/>
      <c r="G50" s="138"/>
      <c r="H50" s="138"/>
      <c r="I50" s="139"/>
      <c r="J50" s="85">
        <f>SUM(J27:J49)</f>
        <v>0</v>
      </c>
      <c r="K50" s="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9.5" customHeight="1">
      <c r="A51" s="1"/>
      <c r="B51" s="44"/>
      <c r="C51" s="41"/>
      <c r="D51" s="38" t="s">
        <v>25</v>
      </c>
      <c r="E51" s="38"/>
      <c r="F51" s="32"/>
      <c r="G51" s="140"/>
      <c r="H51" s="140"/>
      <c r="I51" s="141"/>
      <c r="J51" s="105"/>
      <c r="K51" s="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9.5" customHeight="1">
      <c r="A52" s="1"/>
      <c r="B52" s="44"/>
      <c r="C52" s="41"/>
      <c r="D52" s="38" t="s">
        <v>26</v>
      </c>
      <c r="E52" s="38"/>
      <c r="F52" s="32"/>
      <c r="G52" s="140"/>
      <c r="H52" s="140"/>
      <c r="I52" s="141"/>
      <c r="J52" s="84">
        <f>SUM(J50:J51)</f>
        <v>0</v>
      </c>
      <c r="K52" s="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9.5" customHeight="1" thickBot="1">
      <c r="A53" s="1"/>
      <c r="B53" s="45"/>
      <c r="C53" s="42"/>
      <c r="D53" s="39" t="s">
        <v>27</v>
      </c>
      <c r="E53" s="39"/>
      <c r="F53" s="33"/>
      <c r="G53" s="142"/>
      <c r="H53" s="142"/>
      <c r="I53" s="143"/>
      <c r="J53" s="86">
        <f>ROUND(J52*0.05,1)</f>
        <v>0</v>
      </c>
      <c r="K53" s="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5.5" customHeight="1" thickBot="1" thickTop="1">
      <c r="A54" s="1"/>
      <c r="B54" s="34"/>
      <c r="C54" s="47"/>
      <c r="D54" s="46" t="s">
        <v>5</v>
      </c>
      <c r="E54" s="46"/>
      <c r="F54" s="26"/>
      <c r="G54" s="146"/>
      <c r="H54" s="146"/>
      <c r="I54" s="147"/>
      <c r="J54" s="87">
        <f>SUM(J52:J53)</f>
        <v>0</v>
      </c>
      <c r="K54" s="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12" customFormat="1" ht="13.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11" s="12" customFormat="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</sheetData>
  <sheetProtection/>
  <mergeCells count="3">
    <mergeCell ref="I6:J6"/>
    <mergeCell ref="I9:J9"/>
    <mergeCell ref="D12:F12"/>
  </mergeCells>
  <printOptions/>
  <pageMargins left="0.23" right="0.2" top="0.38" bottom="0.57" header="0.29" footer="0.39"/>
  <pageSetup orientation="portrait" paperSize="9" r:id="rId2"/>
  <ignoredErrors>
    <ignoredError sqref="J5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01"/>
  <sheetViews>
    <sheetView workbookViewId="0" topLeftCell="A1">
      <selection activeCell="B2" sqref="B2"/>
    </sheetView>
  </sheetViews>
  <sheetFormatPr defaultColWidth="9.00390625" defaultRowHeight="13.5"/>
  <cols>
    <col min="1" max="1" width="5.875" style="0" customWidth="1"/>
    <col min="2" max="2" width="26.50390625" style="0" customWidth="1"/>
    <col min="3" max="3" width="15.625" style="0" customWidth="1"/>
    <col min="4" max="4" width="32.625" style="0" customWidth="1"/>
  </cols>
  <sheetData>
    <row r="1" spans="1:4" ht="16.5" customHeight="1">
      <c r="A1" s="65" t="s">
        <v>36</v>
      </c>
      <c r="B1" s="55" t="s">
        <v>138</v>
      </c>
      <c r="C1" s="55" t="s">
        <v>16</v>
      </c>
      <c r="D1" s="55" t="s">
        <v>137</v>
      </c>
    </row>
    <row r="2" spans="1:4" ht="13.5">
      <c r="A2" s="71" t="s">
        <v>139</v>
      </c>
      <c r="B2" s="59" t="s">
        <v>239</v>
      </c>
      <c r="C2" s="69">
        <v>500</v>
      </c>
      <c r="D2" s="59"/>
    </row>
    <row r="3" spans="1:4" ht="13.5">
      <c r="A3" s="71" t="s">
        <v>140</v>
      </c>
      <c r="B3" s="59" t="s">
        <v>240</v>
      </c>
      <c r="C3" s="69">
        <v>1000</v>
      </c>
      <c r="D3" s="59"/>
    </row>
    <row r="4" spans="1:4" ht="13.5">
      <c r="A4" s="71" t="s">
        <v>141</v>
      </c>
      <c r="B4" s="59" t="s">
        <v>241</v>
      </c>
      <c r="C4" s="69">
        <v>1500</v>
      </c>
      <c r="D4" s="59"/>
    </row>
    <row r="5" spans="1:4" ht="13.5">
      <c r="A5" s="71" t="s">
        <v>142</v>
      </c>
      <c r="B5" s="59" t="s">
        <v>242</v>
      </c>
      <c r="C5" s="69">
        <v>2000</v>
      </c>
      <c r="D5" s="59"/>
    </row>
    <row r="6" spans="1:4" ht="13.5">
      <c r="A6" s="71" t="s">
        <v>143</v>
      </c>
      <c r="B6" s="59" t="s">
        <v>243</v>
      </c>
      <c r="C6" s="69">
        <v>3000</v>
      </c>
      <c r="D6" s="59"/>
    </row>
    <row r="7" spans="1:4" ht="13.5">
      <c r="A7" s="71" t="s">
        <v>144</v>
      </c>
      <c r="B7" s="59"/>
      <c r="C7" s="69"/>
      <c r="D7" s="59"/>
    </row>
    <row r="8" spans="1:4" ht="13.5">
      <c r="A8" s="71" t="s">
        <v>145</v>
      </c>
      <c r="B8" s="59"/>
      <c r="C8" s="69"/>
      <c r="D8" s="59"/>
    </row>
    <row r="9" spans="1:4" ht="13.5">
      <c r="A9" s="71" t="s">
        <v>146</v>
      </c>
      <c r="B9" s="59"/>
      <c r="C9" s="69"/>
      <c r="D9" s="59"/>
    </row>
    <row r="10" spans="1:4" ht="13.5">
      <c r="A10" s="71" t="s">
        <v>147</v>
      </c>
      <c r="B10" s="59"/>
      <c r="C10" s="69"/>
      <c r="D10" s="59"/>
    </row>
    <row r="11" spans="1:4" ht="13.5">
      <c r="A11" s="71" t="s">
        <v>148</v>
      </c>
      <c r="B11" s="59"/>
      <c r="C11" s="69"/>
      <c r="D11" s="59"/>
    </row>
    <row r="12" spans="1:4" ht="13.5">
      <c r="A12" s="71" t="s">
        <v>149</v>
      </c>
      <c r="B12" s="59"/>
      <c r="C12" s="69"/>
      <c r="D12" s="59"/>
    </row>
    <row r="13" spans="1:4" ht="13.5">
      <c r="A13" s="71" t="s">
        <v>150</v>
      </c>
      <c r="B13" s="59"/>
      <c r="C13" s="69"/>
      <c r="D13" s="59"/>
    </row>
    <row r="14" spans="1:4" ht="13.5">
      <c r="A14" s="71" t="s">
        <v>151</v>
      </c>
      <c r="B14" s="59"/>
      <c r="C14" s="69"/>
      <c r="D14" s="59"/>
    </row>
    <row r="15" spans="1:4" ht="13.5">
      <c r="A15" s="71" t="s">
        <v>152</v>
      </c>
      <c r="B15" s="59"/>
      <c r="C15" s="69"/>
      <c r="D15" s="59"/>
    </row>
    <row r="16" spans="1:4" ht="13.5">
      <c r="A16" s="71" t="s">
        <v>153</v>
      </c>
      <c r="B16" s="59"/>
      <c r="C16" s="69"/>
      <c r="D16" s="59"/>
    </row>
    <row r="17" spans="1:4" ht="13.5">
      <c r="A17" s="71" t="s">
        <v>154</v>
      </c>
      <c r="B17" s="59"/>
      <c r="C17" s="69"/>
      <c r="D17" s="59"/>
    </row>
    <row r="18" spans="1:4" ht="13.5">
      <c r="A18" s="71" t="s">
        <v>155</v>
      </c>
      <c r="B18" s="59"/>
      <c r="C18" s="69"/>
      <c r="D18" s="59"/>
    </row>
    <row r="19" spans="1:4" ht="13.5">
      <c r="A19" s="71" t="s">
        <v>156</v>
      </c>
      <c r="B19" s="59"/>
      <c r="C19" s="69"/>
      <c r="D19" s="59"/>
    </row>
    <row r="20" spans="1:4" ht="13.5">
      <c r="A20" s="71" t="s">
        <v>157</v>
      </c>
      <c r="B20" s="59"/>
      <c r="C20" s="69"/>
      <c r="D20" s="59"/>
    </row>
    <row r="21" spans="1:4" ht="13.5">
      <c r="A21" s="71" t="s">
        <v>158</v>
      </c>
      <c r="B21" s="59"/>
      <c r="C21" s="69"/>
      <c r="D21" s="59"/>
    </row>
    <row r="22" spans="1:4" ht="13.5">
      <c r="A22" s="71" t="s">
        <v>159</v>
      </c>
      <c r="B22" s="59"/>
      <c r="C22" s="69"/>
      <c r="D22" s="59"/>
    </row>
    <row r="23" spans="1:4" ht="13.5">
      <c r="A23" s="71" t="s">
        <v>160</v>
      </c>
      <c r="B23" s="59"/>
      <c r="C23" s="69"/>
      <c r="D23" s="59"/>
    </row>
    <row r="24" spans="1:4" ht="13.5">
      <c r="A24" s="71" t="s">
        <v>161</v>
      </c>
      <c r="B24" s="59"/>
      <c r="C24" s="69"/>
      <c r="D24" s="59"/>
    </row>
    <row r="25" spans="1:4" ht="13.5">
      <c r="A25" s="71" t="s">
        <v>162</v>
      </c>
      <c r="B25" s="59"/>
      <c r="C25" s="69"/>
      <c r="D25" s="59"/>
    </row>
    <row r="26" spans="1:4" ht="13.5">
      <c r="A26" s="71" t="s">
        <v>163</v>
      </c>
      <c r="B26" s="59"/>
      <c r="C26" s="69"/>
      <c r="D26" s="59"/>
    </row>
    <row r="27" spans="1:4" ht="13.5">
      <c r="A27" s="71" t="s">
        <v>164</v>
      </c>
      <c r="B27" s="59"/>
      <c r="C27" s="69"/>
      <c r="D27" s="59"/>
    </row>
    <row r="28" spans="1:4" ht="13.5">
      <c r="A28" s="71" t="s">
        <v>165</v>
      </c>
      <c r="B28" s="59"/>
      <c r="C28" s="69"/>
      <c r="D28" s="59"/>
    </row>
    <row r="29" spans="1:4" ht="13.5">
      <c r="A29" s="71" t="s">
        <v>166</v>
      </c>
      <c r="B29" s="59"/>
      <c r="C29" s="69"/>
      <c r="D29" s="59"/>
    </row>
    <row r="30" spans="1:4" ht="13.5">
      <c r="A30" s="71" t="s">
        <v>167</v>
      </c>
      <c r="B30" s="59"/>
      <c r="C30" s="69"/>
      <c r="D30" s="59"/>
    </row>
    <row r="31" spans="1:4" ht="13.5">
      <c r="A31" s="71" t="s">
        <v>168</v>
      </c>
      <c r="B31" s="59"/>
      <c r="C31" s="69"/>
      <c r="D31" s="59"/>
    </row>
    <row r="32" spans="1:4" ht="13.5">
      <c r="A32" s="71" t="s">
        <v>169</v>
      </c>
      <c r="B32" s="59"/>
      <c r="C32" s="69"/>
      <c r="D32" s="59"/>
    </row>
    <row r="33" spans="1:4" ht="13.5">
      <c r="A33" s="71" t="s">
        <v>170</v>
      </c>
      <c r="B33" s="59"/>
      <c r="C33" s="69"/>
      <c r="D33" s="59"/>
    </row>
    <row r="34" spans="1:4" ht="13.5">
      <c r="A34" s="71" t="s">
        <v>171</v>
      </c>
      <c r="B34" s="59"/>
      <c r="C34" s="69"/>
      <c r="D34" s="59"/>
    </row>
    <row r="35" spans="1:4" ht="13.5">
      <c r="A35" s="71" t="s">
        <v>172</v>
      </c>
      <c r="B35" s="59"/>
      <c r="C35" s="69"/>
      <c r="D35" s="59"/>
    </row>
    <row r="36" spans="1:4" ht="13.5">
      <c r="A36" s="71" t="s">
        <v>173</v>
      </c>
      <c r="B36" s="59"/>
      <c r="C36" s="69"/>
      <c r="D36" s="59"/>
    </row>
    <row r="37" spans="1:4" ht="13.5">
      <c r="A37" s="71" t="s">
        <v>174</v>
      </c>
      <c r="B37" s="59"/>
      <c r="C37" s="69"/>
      <c r="D37" s="59"/>
    </row>
    <row r="38" spans="1:4" ht="13.5">
      <c r="A38" s="71" t="s">
        <v>175</v>
      </c>
      <c r="B38" s="59"/>
      <c r="C38" s="69"/>
      <c r="D38" s="59"/>
    </row>
    <row r="39" spans="1:4" ht="13.5">
      <c r="A39" s="71" t="s">
        <v>176</v>
      </c>
      <c r="B39" s="59"/>
      <c r="C39" s="69"/>
      <c r="D39" s="59"/>
    </row>
    <row r="40" spans="1:4" ht="13.5">
      <c r="A40" s="71" t="s">
        <v>177</v>
      </c>
      <c r="B40" s="59"/>
      <c r="C40" s="69"/>
      <c r="D40" s="59"/>
    </row>
    <row r="41" spans="1:4" ht="13.5">
      <c r="A41" s="71" t="s">
        <v>178</v>
      </c>
      <c r="B41" s="59"/>
      <c r="C41" s="69"/>
      <c r="D41" s="59"/>
    </row>
    <row r="42" spans="1:4" ht="13.5">
      <c r="A42" s="71" t="s">
        <v>179</v>
      </c>
      <c r="B42" s="59"/>
      <c r="C42" s="69"/>
      <c r="D42" s="59"/>
    </row>
    <row r="43" spans="1:4" ht="13.5">
      <c r="A43" s="71" t="s">
        <v>180</v>
      </c>
      <c r="B43" s="59"/>
      <c r="C43" s="69"/>
      <c r="D43" s="59"/>
    </row>
    <row r="44" spans="1:4" ht="13.5">
      <c r="A44" s="71" t="s">
        <v>181</v>
      </c>
      <c r="B44" s="59"/>
      <c r="C44" s="69"/>
      <c r="D44" s="59"/>
    </row>
    <row r="45" spans="1:4" ht="13.5">
      <c r="A45" s="71" t="s">
        <v>182</v>
      </c>
      <c r="B45" s="59"/>
      <c r="C45" s="69"/>
      <c r="D45" s="59"/>
    </row>
    <row r="46" spans="1:4" ht="13.5">
      <c r="A46" s="71" t="s">
        <v>183</v>
      </c>
      <c r="B46" s="59"/>
      <c r="C46" s="69"/>
      <c r="D46" s="59"/>
    </row>
    <row r="47" spans="1:4" ht="13.5">
      <c r="A47" s="71" t="s">
        <v>184</v>
      </c>
      <c r="B47" s="59"/>
      <c r="C47" s="69"/>
      <c r="D47" s="59"/>
    </row>
    <row r="48" spans="1:4" ht="13.5">
      <c r="A48" s="71" t="s">
        <v>185</v>
      </c>
      <c r="B48" s="59"/>
      <c r="C48" s="69"/>
      <c r="D48" s="59"/>
    </row>
    <row r="49" spans="1:4" ht="13.5">
      <c r="A49" s="71" t="s">
        <v>186</v>
      </c>
      <c r="B49" s="59"/>
      <c r="C49" s="69"/>
      <c r="D49" s="59"/>
    </row>
    <row r="50" spans="1:4" ht="13.5">
      <c r="A50" s="71" t="s">
        <v>187</v>
      </c>
      <c r="B50" s="59"/>
      <c r="C50" s="69"/>
      <c r="D50" s="59"/>
    </row>
    <row r="51" spans="1:4" ht="13.5">
      <c r="A51" s="71" t="s">
        <v>188</v>
      </c>
      <c r="B51" s="59"/>
      <c r="C51" s="69"/>
      <c r="D51" s="59"/>
    </row>
    <row r="52" spans="1:4" ht="13.5">
      <c r="A52" s="71" t="s">
        <v>189</v>
      </c>
      <c r="B52" s="59"/>
      <c r="C52" s="69"/>
      <c r="D52" s="59"/>
    </row>
    <row r="53" spans="1:4" ht="13.5">
      <c r="A53" s="71" t="s">
        <v>190</v>
      </c>
      <c r="B53" s="59"/>
      <c r="C53" s="69"/>
      <c r="D53" s="59"/>
    </row>
    <row r="54" spans="1:4" ht="13.5">
      <c r="A54" s="71" t="s">
        <v>191</v>
      </c>
      <c r="B54" s="59"/>
      <c r="C54" s="69"/>
      <c r="D54" s="59"/>
    </row>
    <row r="55" spans="1:4" ht="13.5">
      <c r="A55" s="71" t="s">
        <v>192</v>
      </c>
      <c r="B55" s="59"/>
      <c r="C55" s="69"/>
      <c r="D55" s="59"/>
    </row>
    <row r="56" spans="1:4" ht="13.5">
      <c r="A56" s="71" t="s">
        <v>193</v>
      </c>
      <c r="B56" s="59"/>
      <c r="C56" s="69"/>
      <c r="D56" s="59"/>
    </row>
    <row r="57" spans="1:4" ht="13.5">
      <c r="A57" s="71" t="s">
        <v>194</v>
      </c>
      <c r="B57" s="59"/>
      <c r="C57" s="69"/>
      <c r="D57" s="59"/>
    </row>
    <row r="58" spans="1:4" ht="13.5">
      <c r="A58" s="71" t="s">
        <v>195</v>
      </c>
      <c r="B58" s="59"/>
      <c r="C58" s="69"/>
      <c r="D58" s="59"/>
    </row>
    <row r="59" spans="1:4" ht="13.5">
      <c r="A59" s="71" t="s">
        <v>196</v>
      </c>
      <c r="B59" s="59"/>
      <c r="C59" s="69"/>
      <c r="D59" s="59"/>
    </row>
    <row r="60" spans="1:4" ht="13.5">
      <c r="A60" s="71" t="s">
        <v>197</v>
      </c>
      <c r="B60" s="59"/>
      <c r="C60" s="69"/>
      <c r="D60" s="59"/>
    </row>
    <row r="61" spans="1:4" ht="13.5">
      <c r="A61" s="71" t="s">
        <v>198</v>
      </c>
      <c r="B61" s="59"/>
      <c r="C61" s="69"/>
      <c r="D61" s="59"/>
    </row>
    <row r="62" spans="1:4" ht="13.5">
      <c r="A62" s="71" t="s">
        <v>199</v>
      </c>
      <c r="B62" s="59"/>
      <c r="C62" s="69"/>
      <c r="D62" s="59"/>
    </row>
    <row r="63" spans="1:4" ht="13.5">
      <c r="A63" s="71" t="s">
        <v>200</v>
      </c>
      <c r="B63" s="59"/>
      <c r="C63" s="69"/>
      <c r="D63" s="59"/>
    </row>
    <row r="64" spans="1:4" ht="13.5">
      <c r="A64" s="71" t="s">
        <v>201</v>
      </c>
      <c r="B64" s="59"/>
      <c r="C64" s="69"/>
      <c r="D64" s="59"/>
    </row>
    <row r="65" spans="1:4" ht="13.5">
      <c r="A65" s="71" t="s">
        <v>202</v>
      </c>
      <c r="B65" s="59"/>
      <c r="C65" s="69"/>
      <c r="D65" s="59"/>
    </row>
    <row r="66" spans="1:4" ht="13.5">
      <c r="A66" s="71" t="s">
        <v>203</v>
      </c>
      <c r="B66" s="59"/>
      <c r="C66" s="69"/>
      <c r="D66" s="59"/>
    </row>
    <row r="67" spans="1:4" ht="13.5">
      <c r="A67" s="71" t="s">
        <v>204</v>
      </c>
      <c r="B67" s="59"/>
      <c r="C67" s="69"/>
      <c r="D67" s="59"/>
    </row>
    <row r="68" spans="1:4" ht="13.5">
      <c r="A68" s="71" t="s">
        <v>205</v>
      </c>
      <c r="B68" s="59"/>
      <c r="C68" s="69"/>
      <c r="D68" s="59"/>
    </row>
    <row r="69" spans="1:4" ht="13.5">
      <c r="A69" s="71" t="s">
        <v>206</v>
      </c>
      <c r="B69" s="59"/>
      <c r="C69" s="69"/>
      <c r="D69" s="59"/>
    </row>
    <row r="70" spans="1:4" ht="13.5">
      <c r="A70" s="71" t="s">
        <v>207</v>
      </c>
      <c r="B70" s="59"/>
      <c r="C70" s="69"/>
      <c r="D70" s="59"/>
    </row>
    <row r="71" spans="1:4" ht="13.5">
      <c r="A71" s="71" t="s">
        <v>208</v>
      </c>
      <c r="B71" s="59"/>
      <c r="C71" s="69"/>
      <c r="D71" s="59"/>
    </row>
    <row r="72" spans="1:4" ht="13.5">
      <c r="A72" s="71" t="s">
        <v>209</v>
      </c>
      <c r="B72" s="59"/>
      <c r="C72" s="69"/>
      <c r="D72" s="59"/>
    </row>
    <row r="73" spans="1:4" ht="13.5">
      <c r="A73" s="71" t="s">
        <v>210</v>
      </c>
      <c r="B73" s="59"/>
      <c r="C73" s="69"/>
      <c r="D73" s="59"/>
    </row>
    <row r="74" spans="1:4" ht="13.5">
      <c r="A74" s="71" t="s">
        <v>211</v>
      </c>
      <c r="B74" s="59"/>
      <c r="C74" s="69"/>
      <c r="D74" s="59"/>
    </row>
    <row r="75" spans="1:4" ht="13.5">
      <c r="A75" s="71" t="s">
        <v>212</v>
      </c>
      <c r="B75" s="59"/>
      <c r="C75" s="69"/>
      <c r="D75" s="59"/>
    </row>
    <row r="76" spans="1:4" ht="13.5">
      <c r="A76" s="71" t="s">
        <v>213</v>
      </c>
      <c r="B76" s="59"/>
      <c r="C76" s="69"/>
      <c r="D76" s="59"/>
    </row>
    <row r="77" spans="1:4" ht="13.5">
      <c r="A77" s="71" t="s">
        <v>214</v>
      </c>
      <c r="B77" s="59"/>
      <c r="C77" s="69"/>
      <c r="D77" s="59"/>
    </row>
    <row r="78" spans="1:4" ht="13.5">
      <c r="A78" s="71" t="s">
        <v>215</v>
      </c>
      <c r="B78" s="59"/>
      <c r="C78" s="69"/>
      <c r="D78" s="59"/>
    </row>
    <row r="79" spans="1:4" ht="13.5">
      <c r="A79" s="71" t="s">
        <v>216</v>
      </c>
      <c r="B79" s="59"/>
      <c r="C79" s="69"/>
      <c r="D79" s="59"/>
    </row>
    <row r="80" spans="1:4" ht="13.5">
      <c r="A80" s="71" t="s">
        <v>217</v>
      </c>
      <c r="B80" s="59"/>
      <c r="C80" s="69"/>
      <c r="D80" s="59"/>
    </row>
    <row r="81" spans="1:4" ht="13.5">
      <c r="A81" s="71" t="s">
        <v>218</v>
      </c>
      <c r="B81" s="59"/>
      <c r="C81" s="69"/>
      <c r="D81" s="59"/>
    </row>
    <row r="82" spans="1:4" ht="13.5">
      <c r="A82" s="71" t="s">
        <v>219</v>
      </c>
      <c r="B82" s="59"/>
      <c r="C82" s="69"/>
      <c r="D82" s="59"/>
    </row>
    <row r="83" spans="1:4" ht="13.5">
      <c r="A83" s="71" t="s">
        <v>220</v>
      </c>
      <c r="B83" s="59"/>
      <c r="C83" s="69"/>
      <c r="D83" s="59"/>
    </row>
    <row r="84" spans="1:4" ht="13.5">
      <c r="A84" s="71" t="s">
        <v>221</v>
      </c>
      <c r="B84" s="59"/>
      <c r="C84" s="69"/>
      <c r="D84" s="59"/>
    </row>
    <row r="85" spans="1:4" ht="13.5">
      <c r="A85" s="71" t="s">
        <v>222</v>
      </c>
      <c r="B85" s="59"/>
      <c r="C85" s="69"/>
      <c r="D85" s="59"/>
    </row>
    <row r="86" spans="1:4" ht="13.5">
      <c r="A86" s="71" t="s">
        <v>223</v>
      </c>
      <c r="B86" s="59"/>
      <c r="C86" s="69"/>
      <c r="D86" s="59"/>
    </row>
    <row r="87" spans="1:4" ht="13.5">
      <c r="A87" s="71" t="s">
        <v>224</v>
      </c>
      <c r="B87" s="59"/>
      <c r="C87" s="69"/>
      <c r="D87" s="59"/>
    </row>
    <row r="88" spans="1:4" ht="13.5">
      <c r="A88" s="71" t="s">
        <v>225</v>
      </c>
      <c r="B88" s="59"/>
      <c r="C88" s="69"/>
      <c r="D88" s="59"/>
    </row>
    <row r="89" spans="1:4" ht="13.5">
      <c r="A89" s="71" t="s">
        <v>226</v>
      </c>
      <c r="B89" s="59"/>
      <c r="C89" s="69"/>
      <c r="D89" s="59"/>
    </row>
    <row r="90" spans="1:4" ht="13.5">
      <c r="A90" s="71" t="s">
        <v>227</v>
      </c>
      <c r="B90" s="59"/>
      <c r="C90" s="69"/>
      <c r="D90" s="59"/>
    </row>
    <row r="91" spans="1:4" ht="13.5">
      <c r="A91" s="71" t="s">
        <v>228</v>
      </c>
      <c r="B91" s="59"/>
      <c r="C91" s="69"/>
      <c r="D91" s="59"/>
    </row>
    <row r="92" spans="1:4" ht="13.5">
      <c r="A92" s="71" t="s">
        <v>229</v>
      </c>
      <c r="B92" s="59"/>
      <c r="C92" s="69"/>
      <c r="D92" s="59"/>
    </row>
    <row r="93" spans="1:4" ht="13.5">
      <c r="A93" s="71" t="s">
        <v>230</v>
      </c>
      <c r="B93" s="59"/>
      <c r="C93" s="69"/>
      <c r="D93" s="59"/>
    </row>
    <row r="94" spans="1:4" ht="13.5">
      <c r="A94" s="71" t="s">
        <v>231</v>
      </c>
      <c r="B94" s="59"/>
      <c r="C94" s="69"/>
      <c r="D94" s="59"/>
    </row>
    <row r="95" spans="1:4" ht="13.5">
      <c r="A95" s="71" t="s">
        <v>232</v>
      </c>
      <c r="B95" s="59"/>
      <c r="C95" s="69"/>
      <c r="D95" s="59"/>
    </row>
    <row r="96" spans="1:4" ht="13.5">
      <c r="A96" s="71" t="s">
        <v>233</v>
      </c>
      <c r="B96" s="59"/>
      <c r="C96" s="69"/>
      <c r="D96" s="59"/>
    </row>
    <row r="97" spans="1:4" ht="13.5">
      <c r="A97" s="71" t="s">
        <v>234</v>
      </c>
      <c r="B97" s="59"/>
      <c r="C97" s="69"/>
      <c r="D97" s="59"/>
    </row>
    <row r="98" spans="1:4" ht="13.5">
      <c r="A98" s="71" t="s">
        <v>235</v>
      </c>
      <c r="B98" s="59"/>
      <c r="C98" s="69"/>
      <c r="D98" s="59"/>
    </row>
    <row r="99" spans="1:4" ht="13.5">
      <c r="A99" s="71" t="s">
        <v>236</v>
      </c>
      <c r="B99" s="59"/>
      <c r="C99" s="69"/>
      <c r="D99" s="59"/>
    </row>
    <row r="100" spans="1:4" ht="13.5">
      <c r="A100" s="71" t="s">
        <v>237</v>
      </c>
      <c r="B100" s="59"/>
      <c r="C100" s="69"/>
      <c r="D100" s="59"/>
    </row>
    <row r="101" spans="1:4" ht="14.25" thickBot="1">
      <c r="A101" s="71" t="s">
        <v>238</v>
      </c>
      <c r="B101" s="61"/>
      <c r="C101" s="70"/>
      <c r="D101" s="61"/>
    </row>
  </sheetData>
  <autoFilter ref="A1:D101"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Y64"/>
  <sheetViews>
    <sheetView showZeros="0" workbookViewId="0" topLeftCell="A1">
      <selection activeCell="Q11" sqref="Q11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3.25390625" style="0" customWidth="1"/>
    <col min="4" max="4" width="35.25390625" style="0" customWidth="1"/>
    <col min="5" max="5" width="3.625" style="0" customWidth="1"/>
    <col min="6" max="6" width="3.25390625" style="0" customWidth="1"/>
    <col min="7" max="7" width="9.50390625" style="0" customWidth="1"/>
    <col min="9" max="9" width="6.00390625" style="0" customWidth="1"/>
    <col min="10" max="10" width="23.875" style="0" customWidth="1"/>
    <col min="11" max="11" width="2.75390625" style="0" customWidth="1"/>
    <col min="14" max="14" width="15.75390625" style="0" customWidth="1"/>
    <col min="15" max="15" width="15.00390625" style="0" customWidth="1"/>
    <col min="16" max="16" width="16.125" style="0" customWidth="1"/>
  </cols>
  <sheetData>
    <row r="1" spans="1:25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0" customHeight="1">
      <c r="A2" s="1"/>
      <c r="B2" s="1"/>
      <c r="C2" s="1"/>
      <c r="D2" s="22" t="s">
        <v>261</v>
      </c>
      <c r="E2" s="22"/>
      <c r="F2" s="1"/>
      <c r="G2" s="1"/>
      <c r="H2" s="1"/>
      <c r="I2" s="21" t="s">
        <v>1</v>
      </c>
      <c r="J2" s="3"/>
      <c r="K2" s="6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3.5" hidden="1">
      <c r="A3" s="1"/>
      <c r="B3" s="1"/>
      <c r="C3" s="1"/>
      <c r="D3" s="4" t="s">
        <v>2</v>
      </c>
      <c r="E3" s="4"/>
      <c r="F3" s="1"/>
      <c r="G3" s="1"/>
      <c r="H3" s="1"/>
      <c r="I3" s="1"/>
      <c r="J3" s="5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3.5" hidden="1">
      <c r="A4" s="1"/>
      <c r="B4" s="1"/>
      <c r="C4" s="1"/>
      <c r="D4" s="4" t="s">
        <v>0</v>
      </c>
      <c r="E4" s="4"/>
      <c r="F4" s="1"/>
      <c r="G4" s="1"/>
      <c r="H4" s="1"/>
      <c r="I4" s="1"/>
      <c r="J4" s="5"/>
      <c r="K4" s="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>
      <c r="A5" s="1"/>
      <c r="B5" s="1"/>
      <c r="C5" s="1"/>
      <c r="D5" s="1"/>
      <c r="E5" s="1"/>
      <c r="F5" s="1"/>
      <c r="G5" s="1"/>
      <c r="H5" s="1"/>
      <c r="I5" s="1"/>
      <c r="J5" s="5"/>
      <c r="K5" s="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75">
      <c r="A6" s="1"/>
      <c r="B6" s="1"/>
      <c r="C6" s="1"/>
      <c r="D6" s="1"/>
      <c r="E6" s="1"/>
      <c r="F6" s="1"/>
      <c r="G6" s="1"/>
      <c r="H6" s="1"/>
      <c r="I6" s="91"/>
      <c r="J6" s="92"/>
      <c r="K6" s="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4.75" customHeight="1">
      <c r="A7" s="1"/>
      <c r="B7" s="1"/>
      <c r="C7" s="1"/>
      <c r="D7" s="27"/>
      <c r="E7" s="23" t="s">
        <v>3</v>
      </c>
      <c r="F7" s="94"/>
      <c r="G7" s="1"/>
      <c r="H7" s="5"/>
      <c r="I7" s="17"/>
      <c r="J7" s="17"/>
      <c r="K7" s="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4.75" customHeight="1">
      <c r="A8" s="1"/>
      <c r="B8" s="1"/>
      <c r="C8" s="1"/>
      <c r="D8" s="27"/>
      <c r="E8" s="23"/>
      <c r="F8" s="63"/>
      <c r="G8" s="1"/>
      <c r="H8" s="5"/>
      <c r="I8" s="17"/>
      <c r="J8" s="17"/>
      <c r="K8" s="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4.75" customHeight="1">
      <c r="A9" s="1"/>
      <c r="B9" s="1"/>
      <c r="C9" s="1"/>
      <c r="D9" s="27"/>
      <c r="E9" s="27"/>
      <c r="F9" s="17"/>
      <c r="G9" s="1"/>
      <c r="H9" s="1"/>
      <c r="I9" s="93"/>
      <c r="J9" s="93"/>
      <c r="K9" s="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4.75" customHeight="1">
      <c r="A10" s="1"/>
      <c r="B10" s="1"/>
      <c r="C10" s="1"/>
      <c r="D10" s="27"/>
      <c r="E10" s="23" t="s">
        <v>4</v>
      </c>
      <c r="F10" s="64"/>
      <c r="G10" s="57"/>
      <c r="H10" s="5"/>
      <c r="I10" s="8"/>
      <c r="J10" s="8"/>
      <c r="K10" s="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thickBot="1">
      <c r="A11" s="1"/>
      <c r="B11" s="1"/>
      <c r="C11" s="1"/>
      <c r="D11" s="1"/>
      <c r="E11" s="1"/>
      <c r="F11" s="1"/>
      <c r="G11" s="1"/>
      <c r="H11" s="1"/>
      <c r="I11" s="8"/>
      <c r="J11" s="18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2.5" customHeight="1" thickBot="1" thickTop="1">
      <c r="A12" s="6"/>
      <c r="B12" s="24" t="s">
        <v>5</v>
      </c>
      <c r="C12" s="1"/>
      <c r="D12" s="119">
        <f>J54</f>
        <v>0</v>
      </c>
      <c r="E12" s="120"/>
      <c r="F12" s="121"/>
      <c r="G12" s="1"/>
      <c r="H12" s="1"/>
      <c r="I12" s="8"/>
      <c r="J12" s="19"/>
      <c r="K12" s="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9.75" customHeight="1" thickTop="1">
      <c r="A13" s="6"/>
      <c r="B13" s="1"/>
      <c r="C13" s="1"/>
      <c r="D13" s="7"/>
      <c r="E13" s="7"/>
      <c r="F13" s="1"/>
      <c r="G13" s="1"/>
      <c r="H13" s="1"/>
      <c r="I13" s="8"/>
      <c r="J13" s="9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7" customHeight="1" thickBot="1">
      <c r="A14" s="10"/>
      <c r="B14" s="25" t="s">
        <v>6</v>
      </c>
      <c r="C14" s="2"/>
      <c r="D14" s="97"/>
      <c r="E14" s="97"/>
      <c r="F14" s="98"/>
      <c r="G14" s="98"/>
      <c r="H14" s="98"/>
      <c r="I14" s="1"/>
      <c r="J14" s="1"/>
      <c r="K14" s="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hidden="1" thickTop="1">
      <c r="A15" s="1"/>
      <c r="B15" s="1"/>
      <c r="C15" s="1"/>
      <c r="D15" s="1"/>
      <c r="E15" s="1"/>
      <c r="F15" s="1"/>
      <c r="G15" s="1"/>
      <c r="H15" s="1"/>
      <c r="I15" s="1" t="s">
        <v>7</v>
      </c>
      <c r="J15" s="1"/>
      <c r="K15" s="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3.5" hidden="1">
      <c r="A16" s="1"/>
      <c r="B16" s="1"/>
      <c r="C16" s="1"/>
      <c r="D16" s="1"/>
      <c r="E16" s="1"/>
      <c r="F16" s="1"/>
      <c r="G16" s="1"/>
      <c r="H16" s="1"/>
      <c r="I16" s="1" t="s">
        <v>8</v>
      </c>
      <c r="J16" s="1"/>
      <c r="K16" s="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3.5" hidden="1">
      <c r="A17" s="1"/>
      <c r="B17" s="1"/>
      <c r="C17" s="1"/>
      <c r="D17" s="1"/>
      <c r="E17" s="1"/>
      <c r="F17" s="1"/>
      <c r="G17" s="1"/>
      <c r="H17" s="1"/>
      <c r="I17" s="1" t="s">
        <v>247</v>
      </c>
      <c r="J17" s="1"/>
      <c r="K17" s="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3.5" hidden="1">
      <c r="A18" s="1"/>
      <c r="B18" s="1"/>
      <c r="C18" s="1"/>
      <c r="D18" s="1"/>
      <c r="E18" s="1"/>
      <c r="F18" s="1"/>
      <c r="G18" s="1"/>
      <c r="H18" s="1"/>
      <c r="I18" s="1" t="s">
        <v>9</v>
      </c>
      <c r="J18" s="1"/>
      <c r="K18" s="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3.5" hidden="1">
      <c r="A19" s="1"/>
      <c r="B19" s="1"/>
      <c r="C19" s="1"/>
      <c r="D19" s="1"/>
      <c r="E19" s="1"/>
      <c r="F19" s="1"/>
      <c r="G19" s="1"/>
      <c r="H19" s="1"/>
      <c r="I19" s="1" t="s">
        <v>10</v>
      </c>
      <c r="J19" s="1"/>
      <c r="K19" s="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3.5" hidden="1">
      <c r="A20" s="1"/>
      <c r="B20" s="1"/>
      <c r="C20" s="1"/>
      <c r="D20" s="1"/>
      <c r="E20" s="1"/>
      <c r="F20" s="1"/>
      <c r="G20" s="1"/>
      <c r="H20" s="1"/>
      <c r="I20" s="1" t="s">
        <v>11</v>
      </c>
      <c r="J20" s="1"/>
      <c r="K20" s="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3.5" hidden="1">
      <c r="A21" s="1"/>
      <c r="B21" s="1"/>
      <c r="C21" s="1"/>
      <c r="D21" s="1"/>
      <c r="E21" s="1"/>
      <c r="F21" s="1"/>
      <c r="G21" s="1"/>
      <c r="H21" s="1"/>
      <c r="I21" s="1" t="s">
        <v>22</v>
      </c>
      <c r="J21" s="1"/>
      <c r="K21" s="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hidden="1">
      <c r="A22" s="1"/>
      <c r="B22" s="1"/>
      <c r="C22" s="1"/>
      <c r="D22" s="1"/>
      <c r="E22" s="1"/>
      <c r="F22" s="1"/>
      <c r="G22" s="1"/>
      <c r="H22" s="1"/>
      <c r="I22" s="1" t="s">
        <v>257</v>
      </c>
      <c r="J22" s="1"/>
      <c r="K22" s="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3.5" hidden="1">
      <c r="A23" s="1"/>
      <c r="B23" s="1"/>
      <c r="C23" s="1"/>
      <c r="D23" s="1"/>
      <c r="E23" s="1"/>
      <c r="F23" s="1"/>
      <c r="G23" s="1"/>
      <c r="H23" s="1"/>
      <c r="I23" s="1" t="s">
        <v>258</v>
      </c>
      <c r="J23" s="1"/>
      <c r="K23" s="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3.5" hidden="1">
      <c r="A24" s="1"/>
      <c r="B24" s="1"/>
      <c r="C24" s="1"/>
      <c r="D24" s="1"/>
      <c r="E24" s="1"/>
      <c r="F24" s="1"/>
      <c r="G24" s="1"/>
      <c r="H24" s="1"/>
      <c r="I24" s="1" t="s">
        <v>13</v>
      </c>
      <c r="J24" s="1"/>
      <c r="K24" s="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0.25" customHeight="1" hidden="1">
      <c r="A25" s="1"/>
      <c r="B25" s="1"/>
      <c r="C25" s="1"/>
      <c r="D25" s="1"/>
      <c r="E25" s="1"/>
      <c r="F25" s="1"/>
      <c r="G25" s="1"/>
      <c r="H25" s="1"/>
      <c r="I25" s="1" t="s">
        <v>14</v>
      </c>
      <c r="J25" s="1"/>
      <c r="K25" s="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 thickBot="1" thickTop="1">
      <c r="A26" s="1"/>
      <c r="B26" s="1"/>
      <c r="C26" s="1"/>
      <c r="D26" s="1"/>
      <c r="E26" s="1"/>
      <c r="F26" s="1"/>
      <c r="G26" s="1"/>
      <c r="H26" s="1"/>
      <c r="I26" s="4" t="s">
        <v>259</v>
      </c>
      <c r="J26" s="1"/>
      <c r="K26" s="1"/>
      <c r="L26" s="5"/>
      <c r="M26" s="94"/>
      <c r="N26" s="94"/>
      <c r="O26" s="94"/>
      <c r="P26" s="94"/>
      <c r="Q26" s="94"/>
      <c r="R26" s="5"/>
      <c r="S26" s="5"/>
      <c r="T26" s="5"/>
      <c r="U26" s="5"/>
      <c r="V26" s="5"/>
      <c r="W26" s="5"/>
      <c r="X26" s="5"/>
      <c r="Y26" s="5"/>
    </row>
    <row r="27" spans="1:25" ht="21" customHeight="1" thickTop="1">
      <c r="A27" s="1"/>
      <c r="B27" s="28"/>
      <c r="C27" s="72"/>
      <c r="D27" s="36" t="s">
        <v>15</v>
      </c>
      <c r="E27" s="36"/>
      <c r="F27" s="48"/>
      <c r="G27" s="49" t="s">
        <v>16</v>
      </c>
      <c r="H27" s="50" t="s">
        <v>17</v>
      </c>
      <c r="I27" s="36" t="s">
        <v>260</v>
      </c>
      <c r="J27" s="35" t="s">
        <v>18</v>
      </c>
      <c r="K27" s="1"/>
      <c r="L27" s="5"/>
      <c r="M27" s="94"/>
      <c r="N27" s="148"/>
      <c r="O27" s="148"/>
      <c r="P27" s="148"/>
      <c r="Q27" s="94"/>
      <c r="R27" s="5"/>
      <c r="S27" s="5"/>
      <c r="T27" s="5"/>
      <c r="U27" s="5"/>
      <c r="V27" s="5"/>
      <c r="W27" s="5"/>
      <c r="X27" s="5"/>
      <c r="Y27" s="5"/>
    </row>
    <row r="28" spans="1:25" ht="19.5" customHeight="1">
      <c r="A28" s="1"/>
      <c r="B28" s="51">
        <v>1</v>
      </c>
      <c r="C28" s="71"/>
      <c r="D28" s="124"/>
      <c r="E28" s="125"/>
      <c r="F28" s="126"/>
      <c r="G28" s="127"/>
      <c r="H28" s="99"/>
      <c r="I28" s="100"/>
      <c r="J28" s="132">
        <f>IF(D28="","",G28*H28)</f>
      </c>
      <c r="K28" s="1"/>
      <c r="L28" s="5"/>
      <c r="M28" s="94"/>
      <c r="N28" s="149"/>
      <c r="O28" s="150"/>
      <c r="P28" s="151"/>
      <c r="Q28" s="94"/>
      <c r="R28" s="5"/>
      <c r="S28" s="5"/>
      <c r="T28" s="5"/>
      <c r="U28" s="5"/>
      <c r="V28" s="5"/>
      <c r="W28" s="5"/>
      <c r="X28" s="5"/>
      <c r="Y28" s="5"/>
    </row>
    <row r="29" spans="1:25" ht="19.5" customHeight="1">
      <c r="A29" s="1"/>
      <c r="B29" s="52">
        <v>2</v>
      </c>
      <c r="C29" s="71"/>
      <c r="D29" s="128"/>
      <c r="E29" s="32"/>
      <c r="F29" s="129"/>
      <c r="G29" s="130"/>
      <c r="H29" s="101"/>
      <c r="I29" s="102"/>
      <c r="J29" s="133">
        <f>IF(D29="","",G29*H29)</f>
      </c>
      <c r="K29" s="1"/>
      <c r="L29" s="5"/>
      <c r="M29" s="94"/>
      <c r="N29" s="149"/>
      <c r="O29" s="150"/>
      <c r="P29" s="150"/>
      <c r="Q29" s="94"/>
      <c r="R29" s="5"/>
      <c r="S29" s="5"/>
      <c r="T29" s="5"/>
      <c r="U29" s="5"/>
      <c r="V29" s="5"/>
      <c r="W29" s="5"/>
      <c r="X29" s="5"/>
      <c r="Y29" s="5"/>
    </row>
    <row r="30" spans="1:25" ht="19.5" customHeight="1">
      <c r="A30" s="1"/>
      <c r="B30" s="52">
        <v>3</v>
      </c>
      <c r="C30" s="122"/>
      <c r="D30" s="128"/>
      <c r="E30" s="32"/>
      <c r="F30" s="129"/>
      <c r="G30" s="130"/>
      <c r="H30" s="101"/>
      <c r="I30" s="102"/>
      <c r="J30" s="133">
        <f aca="true" t="shared" si="0" ref="J30:J49">IF(D30="","",G30*H30)</f>
      </c>
      <c r="K30" s="1"/>
      <c r="L30" s="5"/>
      <c r="M30" s="94"/>
      <c r="N30" s="149"/>
      <c r="O30" s="150"/>
      <c r="P30" s="152"/>
      <c r="Q30" s="94"/>
      <c r="R30" s="5"/>
      <c r="S30" s="5"/>
      <c r="T30" s="5"/>
      <c r="U30" s="5"/>
      <c r="V30" s="5"/>
      <c r="W30" s="5"/>
      <c r="X30" s="5"/>
      <c r="Y30" s="5"/>
    </row>
    <row r="31" spans="1:25" ht="19.5" customHeight="1">
      <c r="A31" s="1"/>
      <c r="B31" s="52">
        <v>4</v>
      </c>
      <c r="C31" s="122"/>
      <c r="D31" s="128"/>
      <c r="E31" s="32"/>
      <c r="F31" s="129"/>
      <c r="G31" s="130"/>
      <c r="H31" s="101"/>
      <c r="I31" s="102"/>
      <c r="J31" s="133">
        <f t="shared" si="0"/>
      </c>
      <c r="K31" s="1"/>
      <c r="L31" s="5"/>
      <c r="M31" s="94"/>
      <c r="N31" s="149"/>
      <c r="O31" s="150"/>
      <c r="P31" s="151"/>
      <c r="Q31" s="94"/>
      <c r="R31" s="5"/>
      <c r="S31" s="5"/>
      <c r="T31" s="5"/>
      <c r="U31" s="5"/>
      <c r="V31" s="5"/>
      <c r="W31" s="5"/>
      <c r="X31" s="5"/>
      <c r="Y31" s="5"/>
    </row>
    <row r="32" spans="1:25" ht="19.5" customHeight="1">
      <c r="A32" s="1"/>
      <c r="B32" s="52">
        <v>5</v>
      </c>
      <c r="C32" s="122"/>
      <c r="D32" s="128"/>
      <c r="E32" s="32"/>
      <c r="F32" s="129"/>
      <c r="G32" s="130"/>
      <c r="H32" s="101"/>
      <c r="I32" s="102"/>
      <c r="J32" s="133">
        <f t="shared" si="0"/>
      </c>
      <c r="K32" s="1"/>
      <c r="L32" s="5"/>
      <c r="M32" s="94"/>
      <c r="N32" s="149"/>
      <c r="O32" s="150"/>
      <c r="P32" s="150"/>
      <c r="Q32" s="94"/>
      <c r="R32" s="5"/>
      <c r="S32" s="5"/>
      <c r="T32" s="5"/>
      <c r="U32" s="5"/>
      <c r="V32" s="5"/>
      <c r="W32" s="5"/>
      <c r="X32" s="5"/>
      <c r="Y32" s="5"/>
    </row>
    <row r="33" spans="1:25" ht="19.5" customHeight="1">
      <c r="A33" s="1"/>
      <c r="B33" s="52">
        <v>6</v>
      </c>
      <c r="C33" s="122"/>
      <c r="D33" s="128"/>
      <c r="E33" s="32"/>
      <c r="F33" s="129"/>
      <c r="G33" s="130"/>
      <c r="H33" s="101"/>
      <c r="I33" s="102"/>
      <c r="J33" s="133">
        <f t="shared" si="0"/>
      </c>
      <c r="K33" s="1"/>
      <c r="L33" s="5"/>
      <c r="M33" s="94"/>
      <c r="N33" s="149"/>
      <c r="O33" s="150"/>
      <c r="P33" s="150"/>
      <c r="Q33" s="94"/>
      <c r="R33" s="5"/>
      <c r="S33" s="5"/>
      <c r="T33" s="5"/>
      <c r="U33" s="5"/>
      <c r="V33" s="5"/>
      <c r="W33" s="5"/>
      <c r="X33" s="5"/>
      <c r="Y33" s="5"/>
    </row>
    <row r="34" spans="1:25" ht="19.5" customHeight="1">
      <c r="A34" s="1"/>
      <c r="B34" s="52">
        <v>7</v>
      </c>
      <c r="C34" s="122"/>
      <c r="D34" s="128"/>
      <c r="E34" s="32"/>
      <c r="F34" s="129"/>
      <c r="G34" s="130"/>
      <c r="H34" s="101"/>
      <c r="I34" s="102"/>
      <c r="J34" s="133">
        <f t="shared" si="0"/>
      </c>
      <c r="K34" s="1"/>
      <c r="L34" s="5"/>
      <c r="M34" s="94"/>
      <c r="N34" s="149"/>
      <c r="O34" s="150"/>
      <c r="P34" s="150"/>
      <c r="Q34" s="94"/>
      <c r="R34" s="5"/>
      <c r="S34" s="5"/>
      <c r="T34" s="5"/>
      <c r="U34" s="5"/>
      <c r="V34" s="5"/>
      <c r="W34" s="5"/>
      <c r="X34" s="5"/>
      <c r="Y34" s="5"/>
    </row>
    <row r="35" spans="1:25" ht="19.5" customHeight="1">
      <c r="A35" s="1"/>
      <c r="B35" s="52">
        <v>8</v>
      </c>
      <c r="C35" s="122"/>
      <c r="D35" s="128"/>
      <c r="E35" s="32"/>
      <c r="F35" s="129"/>
      <c r="G35" s="130"/>
      <c r="H35" s="101"/>
      <c r="I35" s="102"/>
      <c r="J35" s="133">
        <f t="shared" si="0"/>
      </c>
      <c r="K35" s="1"/>
      <c r="L35" s="5"/>
      <c r="M35" s="94"/>
      <c r="N35" s="149"/>
      <c r="O35" s="150"/>
      <c r="P35" s="150"/>
      <c r="Q35" s="94"/>
      <c r="R35" s="5"/>
      <c r="S35" s="5"/>
      <c r="T35" s="5"/>
      <c r="U35" s="5"/>
      <c r="V35" s="5"/>
      <c r="W35" s="5"/>
      <c r="X35" s="5"/>
      <c r="Y35" s="5"/>
    </row>
    <row r="36" spans="1:25" ht="19.5" customHeight="1">
      <c r="A36" s="1"/>
      <c r="B36" s="52">
        <v>9</v>
      </c>
      <c r="C36" s="122"/>
      <c r="D36" s="128"/>
      <c r="E36" s="32"/>
      <c r="F36" s="129"/>
      <c r="G36" s="130"/>
      <c r="H36" s="101"/>
      <c r="I36" s="102"/>
      <c r="J36" s="133">
        <f t="shared" si="0"/>
      </c>
      <c r="K36" s="1"/>
      <c r="L36" s="5"/>
      <c r="M36" s="94"/>
      <c r="N36" s="149"/>
      <c r="O36" s="150"/>
      <c r="P36" s="150"/>
      <c r="Q36" s="94"/>
      <c r="R36" s="5"/>
      <c r="S36" s="5"/>
      <c r="T36" s="5"/>
      <c r="U36" s="5"/>
      <c r="V36" s="5"/>
      <c r="W36" s="5"/>
      <c r="X36" s="5"/>
      <c r="Y36" s="5"/>
    </row>
    <row r="37" spans="1:25" ht="19.5" customHeight="1">
      <c r="A37" s="1"/>
      <c r="B37" s="52">
        <v>10</v>
      </c>
      <c r="C37" s="122"/>
      <c r="D37" s="128"/>
      <c r="E37" s="32"/>
      <c r="F37" s="129"/>
      <c r="G37" s="130"/>
      <c r="H37" s="101"/>
      <c r="I37" s="102"/>
      <c r="J37" s="133">
        <f t="shared" si="0"/>
      </c>
      <c r="K37" s="1"/>
      <c r="L37" s="5"/>
      <c r="M37" s="94"/>
      <c r="N37" s="94"/>
      <c r="O37" s="94"/>
      <c r="P37" s="94"/>
      <c r="Q37" s="94"/>
      <c r="R37" s="5"/>
      <c r="S37" s="5"/>
      <c r="T37" s="5"/>
      <c r="U37" s="5"/>
      <c r="V37" s="5"/>
      <c r="W37" s="5"/>
      <c r="X37" s="5"/>
      <c r="Y37" s="5"/>
    </row>
    <row r="38" spans="1:25" ht="19.5" customHeight="1">
      <c r="A38" s="1"/>
      <c r="B38" s="52">
        <v>11</v>
      </c>
      <c r="C38" s="122"/>
      <c r="D38" s="128"/>
      <c r="E38" s="32"/>
      <c r="F38" s="129"/>
      <c r="G38" s="130"/>
      <c r="H38" s="101"/>
      <c r="I38" s="102"/>
      <c r="J38" s="133">
        <f t="shared" si="0"/>
      </c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9.5" customHeight="1">
      <c r="A39" s="1"/>
      <c r="B39" s="52">
        <v>12</v>
      </c>
      <c r="C39" s="122"/>
      <c r="D39" s="128"/>
      <c r="E39" s="32"/>
      <c r="F39" s="129"/>
      <c r="G39" s="130"/>
      <c r="H39" s="101"/>
      <c r="I39" s="102"/>
      <c r="J39" s="133">
        <f t="shared" si="0"/>
      </c>
      <c r="K39" s="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9.5" customHeight="1">
      <c r="A40" s="1"/>
      <c r="B40" s="52">
        <v>13</v>
      </c>
      <c r="C40" s="122"/>
      <c r="D40" s="128"/>
      <c r="E40" s="32"/>
      <c r="F40" s="129"/>
      <c r="G40" s="130"/>
      <c r="H40" s="101"/>
      <c r="I40" s="102"/>
      <c r="J40" s="133">
        <f t="shared" si="0"/>
      </c>
      <c r="K40" s="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9.5" customHeight="1">
      <c r="A41" s="1"/>
      <c r="B41" s="52">
        <v>14</v>
      </c>
      <c r="C41" s="122"/>
      <c r="D41" s="128"/>
      <c r="E41" s="32"/>
      <c r="F41" s="129"/>
      <c r="G41" s="130"/>
      <c r="H41" s="101"/>
      <c r="I41" s="102"/>
      <c r="J41" s="133">
        <f t="shared" si="0"/>
      </c>
      <c r="K41" s="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9.5" customHeight="1">
      <c r="A42" s="1"/>
      <c r="B42" s="52">
        <v>15</v>
      </c>
      <c r="C42" s="122"/>
      <c r="D42" s="128"/>
      <c r="E42" s="32"/>
      <c r="F42" s="129"/>
      <c r="G42" s="130"/>
      <c r="H42" s="101"/>
      <c r="I42" s="102"/>
      <c r="J42" s="133">
        <f t="shared" si="0"/>
      </c>
      <c r="K42" s="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9.5" customHeight="1">
      <c r="A43" s="1"/>
      <c r="B43" s="52">
        <v>16</v>
      </c>
      <c r="C43" s="122"/>
      <c r="D43" s="128"/>
      <c r="E43" s="32"/>
      <c r="F43" s="129"/>
      <c r="G43" s="130"/>
      <c r="H43" s="101"/>
      <c r="I43" s="102"/>
      <c r="J43" s="133">
        <f>IF(D43="","",G43*H43)</f>
      </c>
      <c r="K43" s="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9.5" customHeight="1">
      <c r="A44" s="1"/>
      <c r="B44" s="52">
        <v>17</v>
      </c>
      <c r="C44" s="122"/>
      <c r="D44" s="128"/>
      <c r="E44" s="32"/>
      <c r="F44" s="129"/>
      <c r="G44" s="130"/>
      <c r="H44" s="101"/>
      <c r="I44" s="102"/>
      <c r="J44" s="133">
        <f t="shared" si="0"/>
      </c>
      <c r="K44" s="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9.5" customHeight="1">
      <c r="A45" s="1"/>
      <c r="B45" s="52">
        <v>18</v>
      </c>
      <c r="C45" s="122"/>
      <c r="D45" s="128"/>
      <c r="E45" s="32"/>
      <c r="F45" s="129"/>
      <c r="G45" s="130"/>
      <c r="H45" s="101"/>
      <c r="I45" s="102"/>
      <c r="J45" s="133">
        <f t="shared" si="0"/>
      </c>
      <c r="K45" s="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9.5" customHeight="1">
      <c r="A46" s="1"/>
      <c r="B46" s="52">
        <v>19</v>
      </c>
      <c r="C46" s="122"/>
      <c r="D46" s="128"/>
      <c r="E46" s="32"/>
      <c r="F46" s="129"/>
      <c r="G46" s="130"/>
      <c r="H46" s="101"/>
      <c r="I46" s="102"/>
      <c r="J46" s="133">
        <f t="shared" si="0"/>
      </c>
      <c r="K46" s="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9.5" customHeight="1">
      <c r="A47" s="1"/>
      <c r="B47" s="52">
        <v>20</v>
      </c>
      <c r="C47" s="122"/>
      <c r="D47" s="128"/>
      <c r="E47" s="32"/>
      <c r="F47" s="129"/>
      <c r="G47" s="130"/>
      <c r="H47" s="101"/>
      <c r="I47" s="102"/>
      <c r="J47" s="133">
        <f t="shared" si="0"/>
      </c>
      <c r="K47" s="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9.5" customHeight="1">
      <c r="A48" s="1"/>
      <c r="B48" s="52">
        <v>21</v>
      </c>
      <c r="C48" s="122"/>
      <c r="D48" s="128"/>
      <c r="E48" s="32"/>
      <c r="F48" s="129"/>
      <c r="G48" s="130"/>
      <c r="H48" s="101"/>
      <c r="I48" s="102"/>
      <c r="J48" s="133">
        <f t="shared" si="0"/>
      </c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9.5" customHeight="1" thickBot="1">
      <c r="A49" s="1"/>
      <c r="B49" s="53">
        <v>22</v>
      </c>
      <c r="C49" s="123"/>
      <c r="D49" s="128"/>
      <c r="E49" s="33"/>
      <c r="F49" s="131"/>
      <c r="G49" s="130"/>
      <c r="H49" s="103"/>
      <c r="I49" s="104"/>
      <c r="J49" s="133">
        <f t="shared" si="0"/>
      </c>
      <c r="K49" s="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9.5" customHeight="1" thickTop="1">
      <c r="A50" s="1"/>
      <c r="B50" s="43"/>
      <c r="C50" s="40"/>
      <c r="D50" s="37"/>
      <c r="E50" s="37"/>
      <c r="F50" s="30"/>
      <c r="G50" s="31"/>
      <c r="H50" s="31"/>
      <c r="I50" s="30"/>
      <c r="J50" s="134">
        <f>SUM(J27:J49)</f>
        <v>0</v>
      </c>
      <c r="K50" s="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9.5" customHeight="1">
      <c r="A51" s="1"/>
      <c r="B51" s="44"/>
      <c r="C51" s="41"/>
      <c r="D51" s="38"/>
      <c r="E51" s="38"/>
      <c r="F51" s="32"/>
      <c r="G51" s="140"/>
      <c r="H51" s="140"/>
      <c r="I51" s="141"/>
      <c r="J51" s="135"/>
      <c r="K51" s="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9.5" customHeight="1">
      <c r="A52" s="1"/>
      <c r="B52" s="44"/>
      <c r="C52" s="41"/>
      <c r="D52" s="38"/>
      <c r="E52" s="38"/>
      <c r="F52" s="32"/>
      <c r="G52" s="140"/>
      <c r="H52" s="140"/>
      <c r="I52" s="141"/>
      <c r="J52" s="133">
        <f>SUM(J50:J51)</f>
        <v>0</v>
      </c>
      <c r="K52" s="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9.5" customHeight="1" thickBot="1">
      <c r="A53" s="1"/>
      <c r="B53" s="45"/>
      <c r="C53" s="42"/>
      <c r="D53" s="39"/>
      <c r="E53" s="39"/>
      <c r="F53" s="33"/>
      <c r="G53" s="142"/>
      <c r="H53" s="142"/>
      <c r="I53" s="143"/>
      <c r="J53" s="136">
        <f>ROUND(J52*0.05,1)</f>
        <v>0</v>
      </c>
      <c r="K53" s="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5.5" customHeight="1" thickBot="1" thickTop="1">
      <c r="A54" s="1"/>
      <c r="B54" s="34"/>
      <c r="C54" s="47"/>
      <c r="D54" s="46" t="s">
        <v>5</v>
      </c>
      <c r="E54" s="46"/>
      <c r="F54" s="26"/>
      <c r="G54" s="29"/>
      <c r="H54" s="144"/>
      <c r="I54" s="145"/>
      <c r="J54" s="137">
        <f>SUM(J52:J53)</f>
        <v>0</v>
      </c>
      <c r="K54" s="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12" customFormat="1" ht="13.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11" s="12" customFormat="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</sheetData>
  <sheetProtection/>
  <mergeCells count="3">
    <mergeCell ref="I6:J6"/>
    <mergeCell ref="I9:J9"/>
    <mergeCell ref="D12:F12"/>
  </mergeCells>
  <printOptions/>
  <pageMargins left="0.23" right="0.2" top="0.38" bottom="0.57" header="0.29" footer="0.39"/>
  <pageSetup orientation="portrait" paperSize="9" r:id="rId2"/>
  <ignoredErrors>
    <ignoredError sqref="J5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rondely.com</dc:creator>
  <cp:keywords/>
  <dc:description/>
  <cp:lastModifiedBy>rondely.com</cp:lastModifiedBy>
  <cp:lastPrinted>2007-05-03T11:55:09Z</cp:lastPrinted>
  <dcterms:created xsi:type="dcterms:W3CDTF">2007-05-01T10:07:31Z</dcterms:created>
  <dcterms:modified xsi:type="dcterms:W3CDTF">2007-05-03T16:04:38Z</dcterms:modified>
  <cp:category/>
  <cp:version/>
  <cp:contentType/>
  <cp:contentStatus/>
</cp:coreProperties>
</file>